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 2025\2025\лагерь\"/>
    </mc:Choice>
  </mc:AlternateContent>
  <xr:revisionPtr revIDLastSave="0" documentId="13_ncr:1_{4F564271-A547-454E-BB1D-74EEDDF43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H153" i="1" l="1"/>
  <c r="I153" i="1"/>
  <c r="H145" i="1"/>
  <c r="H154" i="1" s="1"/>
  <c r="I145" i="1"/>
  <c r="H137" i="1"/>
  <c r="I137" i="1"/>
  <c r="H130" i="1"/>
  <c r="I130" i="1"/>
  <c r="H122" i="1"/>
  <c r="I122" i="1"/>
  <c r="H115" i="1"/>
  <c r="H123" i="1" s="1"/>
  <c r="I115" i="1"/>
  <c r="H106" i="1"/>
  <c r="I106" i="1"/>
  <c r="H99" i="1"/>
  <c r="H107" i="1" s="1"/>
  <c r="I99" i="1"/>
  <c r="H91" i="1"/>
  <c r="I91" i="1"/>
  <c r="H84" i="1"/>
  <c r="I84" i="1"/>
  <c r="H74" i="1"/>
  <c r="I74" i="1"/>
  <c r="H68" i="1"/>
  <c r="H75" i="1" s="1"/>
  <c r="I68" i="1"/>
  <c r="H61" i="1"/>
  <c r="I61" i="1"/>
  <c r="H55" i="1"/>
  <c r="H62" i="1" s="1"/>
  <c r="I55" i="1"/>
  <c r="H47" i="1"/>
  <c r="I47" i="1"/>
  <c r="H41" i="1"/>
  <c r="H48" i="1" s="1"/>
  <c r="I41" i="1"/>
  <c r="H34" i="1"/>
  <c r="I34" i="1"/>
  <c r="H27" i="1"/>
  <c r="H35" i="1" s="1"/>
  <c r="I27" i="1"/>
  <c r="I20" i="1"/>
  <c r="J20" i="1"/>
  <c r="I13" i="1"/>
  <c r="J13" i="1"/>
  <c r="K13" i="1"/>
  <c r="L13" i="1"/>
  <c r="H13" i="1"/>
  <c r="G20" i="1"/>
  <c r="H20" i="1"/>
  <c r="H138" i="1" l="1"/>
  <c r="H92" i="1"/>
  <c r="H21" i="1"/>
  <c r="L153" i="1"/>
  <c r="K153" i="1"/>
  <c r="J153" i="1"/>
  <c r="G153" i="1"/>
  <c r="B146" i="1"/>
  <c r="A146" i="1"/>
  <c r="L145" i="1"/>
  <c r="K145" i="1"/>
  <c r="J145" i="1"/>
  <c r="G145" i="1"/>
  <c r="B138" i="1"/>
  <c r="A138" i="1"/>
  <c r="L137" i="1"/>
  <c r="K137" i="1"/>
  <c r="J137" i="1"/>
  <c r="G137" i="1"/>
  <c r="B131" i="1"/>
  <c r="A131" i="1"/>
  <c r="L130" i="1"/>
  <c r="K130" i="1"/>
  <c r="J130" i="1"/>
  <c r="G130" i="1"/>
  <c r="B123" i="1"/>
  <c r="A123" i="1"/>
  <c r="L122" i="1"/>
  <c r="K122" i="1"/>
  <c r="J122" i="1"/>
  <c r="G122" i="1"/>
  <c r="B116" i="1"/>
  <c r="A116" i="1"/>
  <c r="L115" i="1"/>
  <c r="K115" i="1"/>
  <c r="J115" i="1"/>
  <c r="G115" i="1"/>
  <c r="L106" i="1"/>
  <c r="K106" i="1"/>
  <c r="J106" i="1"/>
  <c r="G106" i="1"/>
  <c r="B100" i="1"/>
  <c r="A100" i="1"/>
  <c r="L99" i="1"/>
  <c r="K99" i="1"/>
  <c r="J99" i="1"/>
  <c r="G99" i="1"/>
  <c r="L91" i="1"/>
  <c r="K91" i="1"/>
  <c r="J91" i="1"/>
  <c r="G91" i="1"/>
  <c r="A85" i="1"/>
  <c r="L84" i="1"/>
  <c r="K84" i="1"/>
  <c r="J84" i="1"/>
  <c r="G84" i="1"/>
  <c r="B75" i="1"/>
  <c r="A75" i="1"/>
  <c r="L74" i="1"/>
  <c r="K74" i="1"/>
  <c r="J74" i="1"/>
  <c r="G74" i="1"/>
  <c r="B69" i="1"/>
  <c r="A69" i="1"/>
  <c r="L68" i="1"/>
  <c r="K68" i="1"/>
  <c r="J68" i="1"/>
  <c r="G68" i="1"/>
  <c r="L61" i="1"/>
  <c r="K61" i="1"/>
  <c r="J61" i="1"/>
  <c r="G61" i="1"/>
  <c r="B56" i="1"/>
  <c r="A56" i="1"/>
  <c r="L55" i="1"/>
  <c r="K55" i="1"/>
  <c r="J55" i="1"/>
  <c r="G55" i="1"/>
  <c r="L47" i="1"/>
  <c r="K47" i="1"/>
  <c r="J47" i="1"/>
  <c r="G47" i="1"/>
  <c r="B42" i="1"/>
  <c r="A42" i="1"/>
  <c r="L41" i="1"/>
  <c r="K41" i="1"/>
  <c r="J41" i="1"/>
  <c r="G41" i="1"/>
  <c r="L34" i="1"/>
  <c r="K34" i="1"/>
  <c r="J34" i="1"/>
  <c r="G34" i="1"/>
  <c r="B28" i="1"/>
  <c r="A28" i="1"/>
  <c r="L27" i="1"/>
  <c r="K27" i="1"/>
  <c r="J27" i="1"/>
  <c r="G27" i="1"/>
  <c r="L20" i="1"/>
  <c r="K20" i="1"/>
  <c r="B14" i="1"/>
  <c r="A14" i="1"/>
  <c r="G13" i="1"/>
  <c r="G138" i="1" l="1"/>
  <c r="L138" i="1"/>
  <c r="K138" i="1"/>
  <c r="L123" i="1"/>
  <c r="K123" i="1"/>
  <c r="J123" i="1"/>
  <c r="J75" i="1"/>
  <c r="J138" i="1"/>
  <c r="G123" i="1"/>
  <c r="G75" i="1"/>
  <c r="L75" i="1"/>
  <c r="K75" i="1"/>
</calcChain>
</file>

<file path=xl/sharedStrings.xml><?xml version="1.0" encoding="utf-8"?>
<sst xmlns="http://schemas.openxmlformats.org/spreadsheetml/2006/main" count="352" uniqueCount="134">
  <si>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</si>
  <si>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</si>
  <si>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</si>
  <si>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</si>
  <si>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</si>
  <si>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</si>
  <si>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</si>
  <si>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</si>
  <si>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</si>
  <si>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</si>
  <si>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</si>
  <si>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</si>
  <si>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</si>
  <si>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</si>
  <si>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</si>
  <si>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</si>
  <si>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Завтрак</t>
  </si>
  <si>
    <t>гор.блюдо</t>
  </si>
  <si>
    <t>гор.напиток</t>
  </si>
  <si>
    <t>Обед</t>
  </si>
  <si>
    <t>закуска</t>
  </si>
  <si>
    <t>гарнир</t>
  </si>
  <si>
    <t>итого</t>
  </si>
  <si>
    <t>Вес блюда, г</t>
  </si>
  <si>
    <t>Цена</t>
  </si>
  <si>
    <t>Директор</t>
  </si>
  <si>
    <t>Сок фруктовый</t>
  </si>
  <si>
    <t>Малахова И.В.</t>
  </si>
  <si>
    <t>54-1г</t>
  </si>
  <si>
    <t>Макароны отварные</t>
  </si>
  <si>
    <t>54-25м</t>
  </si>
  <si>
    <t>Филе куриное тушеное</t>
  </si>
  <si>
    <t>гор.напиток/сок</t>
  </si>
  <si>
    <t>54-22м</t>
  </si>
  <si>
    <t>Какао со сгущен. молоком</t>
  </si>
  <si>
    <t>пром</t>
  </si>
  <si>
    <t>Икра кабачковая</t>
  </si>
  <si>
    <t>сладкое</t>
  </si>
  <si>
    <t xml:space="preserve">фрукты </t>
  </si>
  <si>
    <t>54-6г</t>
  </si>
  <si>
    <t>Рис отварной</t>
  </si>
  <si>
    <t>54-11р</t>
  </si>
  <si>
    <t>54-3г</t>
  </si>
  <si>
    <t>Чай с сахаром, лимоном</t>
  </si>
  <si>
    <t>Огурец консервированный</t>
  </si>
  <si>
    <t>Яблоко свежее</t>
  </si>
  <si>
    <t>5-11 кл</t>
  </si>
  <si>
    <t>54-22к</t>
  </si>
  <si>
    <t>Каша манная</t>
  </si>
  <si>
    <t>54-23</t>
  </si>
  <si>
    <t>Кофейный напиток со сгущенным молоком</t>
  </si>
  <si>
    <t>54-1з</t>
  </si>
  <si>
    <t>Сыр твердый</t>
  </si>
  <si>
    <t xml:space="preserve">Печенье </t>
  </si>
  <si>
    <t>54-4г</t>
  </si>
  <si>
    <t>Каша гречневая</t>
  </si>
  <si>
    <t>54-24м</t>
  </si>
  <si>
    <t>Шницель куриный</t>
  </si>
  <si>
    <t>Сок овощной</t>
  </si>
  <si>
    <t>ГБОУ "СШ № 7 Г.О. МАКЕЕВКА"</t>
  </si>
  <si>
    <t>54-11г</t>
  </si>
  <si>
    <t xml:space="preserve">Картофельное пюре </t>
  </si>
  <si>
    <t>54-3м</t>
  </si>
  <si>
    <t>Голубцы ленивые</t>
  </si>
  <si>
    <t>54-1</t>
  </si>
  <si>
    <t>Компот из сухофруктов</t>
  </si>
  <si>
    <t>Горошек консервированный</t>
  </si>
  <si>
    <t xml:space="preserve">пром </t>
  </si>
  <si>
    <t>54-5м</t>
  </si>
  <si>
    <t>Котлета куриная</t>
  </si>
  <si>
    <t>Кофейный напиток со сгущен. молоком</t>
  </si>
  <si>
    <t>54-60</t>
  </si>
  <si>
    <t xml:space="preserve">Яйцо вареное </t>
  </si>
  <si>
    <t xml:space="preserve">Пряник </t>
  </si>
  <si>
    <t>Оладьи по-кунцевск</t>
  </si>
  <si>
    <t>64-15з</t>
  </si>
  <si>
    <t>Икра свекольная</t>
  </si>
  <si>
    <t>54-8г</t>
  </si>
  <si>
    <t>Капуста тушеная</t>
  </si>
  <si>
    <t>54-28 м</t>
  </si>
  <si>
    <t>Жаркое с курицей</t>
  </si>
  <si>
    <t>54-1хн</t>
  </si>
  <si>
    <t>54-12 м</t>
  </si>
  <si>
    <t>Плов с курицей</t>
  </si>
  <si>
    <t>54-3гн</t>
  </si>
  <si>
    <t xml:space="preserve">Мармелад </t>
  </si>
  <si>
    <t xml:space="preserve">Пришкольный лагерь </t>
  </si>
  <si>
    <t>Орурец консервированный</t>
  </si>
  <si>
    <t>Печенье</t>
  </si>
  <si>
    <t>Борщ с картошкой и катустой</t>
  </si>
  <si>
    <t>54-2с</t>
  </si>
  <si>
    <t>1 блюдо</t>
  </si>
  <si>
    <t>Рыба запеченая с сыром и луком</t>
  </si>
  <si>
    <t>54-12р</t>
  </si>
  <si>
    <t>Салат из белокачанной капусты</t>
  </si>
  <si>
    <t>54-8з</t>
  </si>
  <si>
    <t>54-25с</t>
  </si>
  <si>
    <t>Суп гороховый</t>
  </si>
  <si>
    <t>Рагу с филе куриным</t>
  </si>
  <si>
    <t>Горячее блюдо</t>
  </si>
  <si>
    <t>Компот из сухофрукты</t>
  </si>
  <si>
    <t>Вафли</t>
  </si>
  <si>
    <t>Кукуруза консервированная</t>
  </si>
  <si>
    <t>54-7с</t>
  </si>
  <si>
    <t>Суп с макаронными изделиями</t>
  </si>
  <si>
    <t>54-12г</t>
  </si>
  <si>
    <t>каша пшеничная</t>
  </si>
  <si>
    <t>Биточек куриный</t>
  </si>
  <si>
    <t>Омлет снатуральный</t>
  </si>
  <si>
    <t>54-1о</t>
  </si>
  <si>
    <t>Рагу овощное</t>
  </si>
  <si>
    <t>54-9г</t>
  </si>
  <si>
    <t>Чай с сахаром и лимоном</t>
  </si>
  <si>
    <t>54-3с</t>
  </si>
  <si>
    <t>Рассольник</t>
  </si>
  <si>
    <t>Жаркое по домашнему</t>
  </si>
  <si>
    <t>54-28м</t>
  </si>
  <si>
    <t>Какао со сгущенным молоком</t>
  </si>
  <si>
    <t>54-11с</t>
  </si>
  <si>
    <t>Суп крестьянский</t>
  </si>
  <si>
    <t>Макароны отварные с сыром</t>
  </si>
  <si>
    <t>Феле кур тушеное</t>
  </si>
  <si>
    <t>54-2з</t>
  </si>
  <si>
    <t>Апельсин</t>
  </si>
  <si>
    <t xml:space="preserve">1 блюдо </t>
  </si>
  <si>
    <t>54-6с</t>
  </si>
  <si>
    <t>Суп клецками</t>
  </si>
  <si>
    <t>Каша пшенная</t>
  </si>
  <si>
    <t>Котлета рыбная</t>
  </si>
  <si>
    <t>54-1 р</t>
  </si>
  <si>
    <t>Картофельное пюре</t>
  </si>
  <si>
    <t>Рыба тушенная</t>
  </si>
  <si>
    <t>Рассольник ленинградский</t>
  </si>
  <si>
    <t>Филе кур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</si>
</sst>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5" borderId="2" xfId="0" applyFont="1" applyFill="1" applyBorder="1" applyProtection="1">
      <protection locked="0"/>
    </xf>
    <xf numFmtId="0" fontId="12" fillId="5" borderId="2" xfId="0" applyFont="1" applyFill="1" applyBorder="1" applyAlignment="1" applyProtection="1">
      <alignment wrapText="1"/>
      <protection locked="0"/>
    </xf>
    <xf numFmtId="1" fontId="12" fillId="5" borderId="2" xfId="0" applyNumberFormat="1" applyFont="1" applyFill="1" applyBorder="1" applyProtection="1">
      <protection locked="0"/>
    </xf>
    <xf numFmtId="2" fontId="12" fillId="5" borderId="2" xfId="0" applyNumberFormat="1" applyFont="1" applyFill="1" applyBorder="1" applyProtection="1">
      <protection locked="0"/>
    </xf>
    <xf numFmtId="1" fontId="12" fillId="5" borderId="17" xfId="0" applyNumberFormat="1" applyFont="1" applyFill="1" applyBorder="1" applyProtection="1">
      <protection locked="0"/>
    </xf>
    <xf numFmtId="0" fontId="13" fillId="0" borderId="25" xfId="0" applyFont="1" applyBorder="1" applyAlignment="1">
      <alignment horizontal="left"/>
    </xf>
    <xf numFmtId="0" fontId="12" fillId="0" borderId="4" xfId="0" applyFont="1" applyBorder="1"/>
    <xf numFmtId="0" fontId="12" fillId="5" borderId="1" xfId="0" applyFont="1" applyFill="1" applyBorder="1" applyProtection="1"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1" fontId="12" fillId="5" borderId="1" xfId="0" applyNumberFormat="1" applyFont="1" applyFill="1" applyBorder="1" applyProtection="1">
      <protection locked="0"/>
    </xf>
    <xf numFmtId="2" fontId="12" fillId="5" borderId="1" xfId="0" applyNumberFormat="1" applyFont="1" applyFill="1" applyBorder="1" applyProtection="1">
      <protection locked="0"/>
    </xf>
    <xf numFmtId="1" fontId="12" fillId="5" borderId="15" xfId="0" applyNumberFormat="1" applyFont="1" applyFill="1" applyBorder="1" applyProtection="1">
      <protection locked="0"/>
    </xf>
    <xf numFmtId="0" fontId="13" fillId="6" borderId="25" xfId="0" applyFont="1" applyFill="1" applyBorder="1" applyAlignment="1">
      <alignment horizontal="center"/>
    </xf>
    <xf numFmtId="0" fontId="13" fillId="6" borderId="25" xfId="0" applyFont="1" applyFill="1" applyBorder="1" applyAlignment="1">
      <alignment horizontal="left" wrapText="1"/>
    </xf>
    <xf numFmtId="1" fontId="13" fillId="6" borderId="25" xfId="0" applyNumberFormat="1" applyFont="1" applyFill="1" applyBorder="1" applyAlignment="1">
      <alignment horizontal="right"/>
    </xf>
    <xf numFmtId="2" fontId="13" fillId="6" borderId="25" xfId="0" applyNumberFormat="1" applyFont="1" applyFill="1" applyBorder="1" applyAlignment="1">
      <alignment horizontal="right"/>
    </xf>
    <xf numFmtId="0" fontId="13" fillId="6" borderId="26" xfId="0" applyFont="1" applyFill="1" applyBorder="1" applyAlignment="1">
      <alignment horizontal="right"/>
    </xf>
    <xf numFmtId="0" fontId="12" fillId="5" borderId="4" xfId="0" applyFont="1" applyFill="1" applyBorder="1" applyAlignment="1" applyProtection="1">
      <alignment wrapText="1"/>
      <protection locked="0"/>
    </xf>
    <xf numFmtId="1" fontId="12" fillId="5" borderId="4" xfId="0" applyNumberFormat="1" applyFont="1" applyFill="1" applyBorder="1" applyProtection="1">
      <protection locked="0"/>
    </xf>
    <xf numFmtId="2" fontId="12" fillId="5" borderId="4" xfId="0" applyNumberFormat="1" applyFont="1" applyFill="1" applyBorder="1" applyProtection="1">
      <protection locked="0"/>
    </xf>
    <xf numFmtId="1" fontId="12" fillId="5" borderId="24" xfId="0" applyNumberFormat="1" applyFont="1" applyFill="1" applyBorder="1" applyProtection="1">
      <protection locked="0"/>
    </xf>
    <xf numFmtId="2" fontId="13" fillId="6" borderId="26" xfId="0" applyNumberFormat="1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13" fillId="0" borderId="27" xfId="0" applyFont="1" applyBorder="1" applyAlignment="1">
      <alignment horizontal="center"/>
    </xf>
    <xf numFmtId="0" fontId="12" fillId="5" borderId="4" xfId="0" applyFont="1" applyFill="1" applyBorder="1" applyProtection="1">
      <protection locked="0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1" fontId="11" fillId="4" borderId="28" xfId="1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4"/>
  <sheetViews>
    <sheetView tabSelected="1" view="pageBreakPreview" zoomScale="60" zoomScaleNormal="100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F88" sqref="F8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6.21875" style="1" customWidth="1"/>
    <col min="5" max="5" width="11.5546875" style="1" customWidth="1"/>
    <col min="6" max="6" width="39.109375" style="2" customWidth="1"/>
    <col min="7" max="9" width="9.33203125" style="2" customWidth="1"/>
    <col min="10" max="10" width="10.33203125" style="2" customWidth="1"/>
    <col min="11" max="11" width="7.5546875" style="2" customWidth="1"/>
    <col min="12" max="12" width="6.88671875" style="2" customWidth="1"/>
    <col min="13" max="16384" width="9.109375" style="2"/>
  </cols>
  <sheetData>
    <row r="1" spans="1:12" ht="14.4" x14ac:dyDescent="0.3">
      <c r="A1" s="1" t="s">
        <v>6</v>
      </c>
      <c r="C1" s="78" t="s">
        <v>59</v>
      </c>
      <c r="D1" s="79"/>
      <c r="E1" s="79"/>
      <c r="F1" s="79"/>
      <c r="G1" s="12" t="s">
        <v>14</v>
      </c>
      <c r="H1" s="12"/>
      <c r="I1" s="12"/>
      <c r="J1" s="2" t="s">
        <v>15</v>
      </c>
      <c r="K1" s="80" t="s">
        <v>25</v>
      </c>
      <c r="L1" s="80"/>
    </row>
    <row r="2" spans="1:12" ht="17.399999999999999" x14ac:dyDescent="0.25">
      <c r="A2" s="31" t="s">
        <v>5</v>
      </c>
      <c r="C2" s="2"/>
      <c r="K2" s="80" t="s">
        <v>27</v>
      </c>
      <c r="L2" s="80"/>
    </row>
    <row r="3" spans="1:12" ht="17.25" customHeight="1" x14ac:dyDescent="0.25">
      <c r="A3" s="4" t="s">
        <v>7</v>
      </c>
      <c r="C3" s="2"/>
      <c r="D3" s="3"/>
      <c r="E3" s="3"/>
      <c r="F3" s="34" t="s">
        <v>86</v>
      </c>
      <c r="K3" s="40"/>
      <c r="L3" s="40"/>
    </row>
    <row r="4" spans="1:12" ht="13.8" thickBot="1" x14ac:dyDescent="0.3">
      <c r="C4" s="2"/>
      <c r="D4" s="4"/>
      <c r="E4" s="4"/>
      <c r="K4" s="39"/>
      <c r="L4" s="39"/>
    </row>
    <row r="5" spans="1:12" ht="31.2" thickBot="1" x14ac:dyDescent="0.35">
      <c r="A5" s="37" t="s">
        <v>12</v>
      </c>
      <c r="B5" s="38" t="s">
        <v>13</v>
      </c>
      <c r="C5" s="32" t="s">
        <v>0</v>
      </c>
      <c r="D5" s="32" t="s">
        <v>11</v>
      </c>
      <c r="E5" s="33" t="s">
        <v>9</v>
      </c>
      <c r="F5" s="32" t="s">
        <v>10</v>
      </c>
      <c r="G5" s="32" t="s">
        <v>23</v>
      </c>
      <c r="H5" s="71" t="s">
        <v>24</v>
      </c>
      <c r="I5" s="32" t="s">
        <v>8</v>
      </c>
      <c r="J5" s="32" t="s">
        <v>1</v>
      </c>
      <c r="K5" s="32" t="s">
        <v>2</v>
      </c>
      <c r="L5" s="32" t="s">
        <v>3</v>
      </c>
    </row>
    <row r="6" spans="1:12" ht="14.4" x14ac:dyDescent="0.3">
      <c r="A6" s="20">
        <v>1</v>
      </c>
      <c r="B6" s="21">
        <v>1</v>
      </c>
      <c r="C6" s="22" t="s">
        <v>16</v>
      </c>
      <c r="D6" s="47" t="s">
        <v>21</v>
      </c>
      <c r="E6" s="48" t="s">
        <v>28</v>
      </c>
      <c r="F6" s="49" t="s">
        <v>29</v>
      </c>
      <c r="G6" s="50">
        <v>150</v>
      </c>
      <c r="H6" s="51">
        <v>13.18</v>
      </c>
      <c r="I6" s="50">
        <v>196.8</v>
      </c>
      <c r="J6" s="50">
        <v>5.4</v>
      </c>
      <c r="K6" s="50">
        <v>4.9000000000000004</v>
      </c>
      <c r="L6" s="52">
        <v>32.799999999999997</v>
      </c>
    </row>
    <row r="7" spans="1:12" ht="14.4" x14ac:dyDescent="0.3">
      <c r="A7" s="23"/>
      <c r="B7" s="15"/>
      <c r="C7" s="11"/>
      <c r="D7" s="53" t="s">
        <v>17</v>
      </c>
      <c r="E7" s="48" t="s">
        <v>30</v>
      </c>
      <c r="F7" s="49" t="s">
        <v>31</v>
      </c>
      <c r="G7" s="50">
        <v>100</v>
      </c>
      <c r="H7" s="51">
        <v>35.29</v>
      </c>
      <c r="I7" s="50">
        <v>126.4</v>
      </c>
      <c r="J7" s="50">
        <v>14.1</v>
      </c>
      <c r="K7" s="50">
        <v>5.8</v>
      </c>
      <c r="L7" s="52">
        <v>4.4000000000000004</v>
      </c>
    </row>
    <row r="8" spans="1:12" ht="15" thickBot="1" x14ac:dyDescent="0.35">
      <c r="A8" s="23"/>
      <c r="B8" s="15"/>
      <c r="C8" s="11"/>
      <c r="D8" s="53" t="s">
        <v>32</v>
      </c>
      <c r="E8" s="48" t="s">
        <v>33</v>
      </c>
      <c r="F8" s="49" t="s">
        <v>34</v>
      </c>
      <c r="G8" s="50">
        <v>200</v>
      </c>
      <c r="H8" s="51">
        <v>17.57</v>
      </c>
      <c r="I8" s="50">
        <v>133.4</v>
      </c>
      <c r="J8" s="50">
        <v>3.5</v>
      </c>
      <c r="K8" s="50">
        <v>3.3</v>
      </c>
      <c r="L8" s="52">
        <v>22.3</v>
      </c>
    </row>
    <row r="9" spans="1:12" ht="15" thickBot="1" x14ac:dyDescent="0.35">
      <c r="A9" s="23"/>
      <c r="B9" s="15"/>
      <c r="C9" s="11"/>
      <c r="D9" s="54" t="s">
        <v>20</v>
      </c>
      <c r="E9" s="55" t="s">
        <v>35</v>
      </c>
      <c r="F9" s="56" t="s">
        <v>87</v>
      </c>
      <c r="G9" s="57">
        <v>60</v>
      </c>
      <c r="H9" s="58">
        <v>7.8</v>
      </c>
      <c r="I9" s="57">
        <v>92</v>
      </c>
      <c r="J9" s="57">
        <v>1.7</v>
      </c>
      <c r="K9" s="57">
        <v>5.3</v>
      </c>
      <c r="L9" s="59">
        <v>9</v>
      </c>
    </row>
    <row r="10" spans="1:12" ht="14.4" x14ac:dyDescent="0.3">
      <c r="A10" s="23"/>
      <c r="B10" s="15"/>
      <c r="C10" s="11"/>
      <c r="D10" s="53" t="s">
        <v>37</v>
      </c>
      <c r="E10" s="60"/>
      <c r="F10" s="56" t="s">
        <v>88</v>
      </c>
      <c r="G10" s="57">
        <v>35</v>
      </c>
      <c r="H10" s="58">
        <v>9.14</v>
      </c>
      <c r="I10" s="57">
        <v>244</v>
      </c>
      <c r="J10" s="57">
        <v>3.34</v>
      </c>
      <c r="K10" s="57">
        <v>4.4000000000000004</v>
      </c>
      <c r="L10" s="59">
        <v>35</v>
      </c>
    </row>
    <row r="11" spans="1:12" ht="14.4" x14ac:dyDescent="0.3">
      <c r="A11" s="23"/>
      <c r="B11" s="15"/>
      <c r="C11" s="11"/>
      <c r="D11" s="53" t="s">
        <v>38</v>
      </c>
      <c r="E11" s="60"/>
      <c r="F11" s="61"/>
      <c r="G11" s="62"/>
      <c r="H11" s="63"/>
      <c r="I11" s="63"/>
      <c r="J11" s="63"/>
      <c r="K11" s="63"/>
      <c r="L11" s="63"/>
    </row>
    <row r="12" spans="1:12" ht="14.4" x14ac:dyDescent="0.3">
      <c r="A12" s="23"/>
      <c r="B12" s="15"/>
      <c r="C12" s="11"/>
      <c r="D12" s="6"/>
      <c r="E12" s="6"/>
      <c r="F12" s="35"/>
      <c r="G12" s="36"/>
      <c r="H12" s="36"/>
      <c r="I12" s="36"/>
      <c r="J12" s="36"/>
      <c r="K12" s="36"/>
      <c r="L12" s="36"/>
    </row>
    <row r="13" spans="1:12" ht="14.4" x14ac:dyDescent="0.3">
      <c r="A13" s="24"/>
      <c r="B13" s="17"/>
      <c r="C13" s="8"/>
      <c r="D13" s="18" t="s">
        <v>22</v>
      </c>
      <c r="E13" s="18"/>
      <c r="F13" s="9"/>
      <c r="G13" s="19">
        <f>SUM(G6:G12)</f>
        <v>545</v>
      </c>
      <c r="H13" s="19">
        <f t="shared" ref="H13:L13" si="0">SUM(H6:H12)</f>
        <v>82.97999999999999</v>
      </c>
      <c r="I13" s="19">
        <f t="shared" si="0"/>
        <v>792.6</v>
      </c>
      <c r="J13" s="19">
        <f t="shared" si="0"/>
        <v>28.04</v>
      </c>
      <c r="K13" s="19">
        <f t="shared" si="0"/>
        <v>23.700000000000003</v>
      </c>
      <c r="L13" s="19">
        <f t="shared" si="0"/>
        <v>103.5</v>
      </c>
    </row>
    <row r="14" spans="1:12" ht="14.4" x14ac:dyDescent="0.3">
      <c r="A14" s="25">
        <f>A6</f>
        <v>1</v>
      </c>
      <c r="B14" s="13">
        <f>B6</f>
        <v>1</v>
      </c>
      <c r="C14" s="10" t="s">
        <v>19</v>
      </c>
      <c r="D14" s="47" t="s">
        <v>21</v>
      </c>
      <c r="E14" s="48" t="s">
        <v>54</v>
      </c>
      <c r="F14" s="49" t="s">
        <v>55</v>
      </c>
      <c r="G14" s="50">
        <v>150</v>
      </c>
      <c r="H14" s="51">
        <v>13.94</v>
      </c>
      <c r="I14" s="50">
        <v>234</v>
      </c>
      <c r="J14" s="50">
        <v>8</v>
      </c>
      <c r="K14" s="50">
        <v>6</v>
      </c>
      <c r="L14" s="52">
        <v>36</v>
      </c>
    </row>
    <row r="15" spans="1:12" ht="14.4" x14ac:dyDescent="0.3">
      <c r="A15" s="23"/>
      <c r="B15" s="15"/>
      <c r="C15" s="11"/>
      <c r="D15" s="53" t="s">
        <v>91</v>
      </c>
      <c r="E15" s="48" t="s">
        <v>90</v>
      </c>
      <c r="F15" s="49" t="s">
        <v>89</v>
      </c>
      <c r="G15" s="50">
        <v>250</v>
      </c>
      <c r="H15" s="51">
        <v>12.5</v>
      </c>
      <c r="I15" s="50">
        <v>112</v>
      </c>
      <c r="J15" s="50">
        <v>2</v>
      </c>
      <c r="K15" s="50">
        <v>5</v>
      </c>
      <c r="L15" s="52">
        <v>12</v>
      </c>
    </row>
    <row r="16" spans="1:12" ht="14.4" x14ac:dyDescent="0.3">
      <c r="A16" s="23"/>
      <c r="B16" s="15"/>
      <c r="C16" s="11"/>
      <c r="D16" s="53" t="s">
        <v>17</v>
      </c>
      <c r="E16" s="48" t="s">
        <v>56</v>
      </c>
      <c r="F16" s="49" t="s">
        <v>57</v>
      </c>
      <c r="G16" s="50">
        <v>75</v>
      </c>
      <c r="H16" s="51">
        <v>30.32</v>
      </c>
      <c r="I16" s="50">
        <v>126</v>
      </c>
      <c r="J16" s="50">
        <v>14</v>
      </c>
      <c r="K16" s="50">
        <v>3</v>
      </c>
      <c r="L16" s="52">
        <v>10</v>
      </c>
    </row>
    <row r="17" spans="1:12" ht="14.4" x14ac:dyDescent="0.3">
      <c r="A17" s="23"/>
      <c r="B17" s="15"/>
      <c r="C17" s="11"/>
      <c r="D17" s="53" t="s">
        <v>32</v>
      </c>
      <c r="E17" s="48" t="s">
        <v>35</v>
      </c>
      <c r="F17" s="49" t="s">
        <v>26</v>
      </c>
      <c r="G17" s="50">
        <v>200</v>
      </c>
      <c r="H17" s="51">
        <v>15.18</v>
      </c>
      <c r="I17" s="50">
        <v>34</v>
      </c>
      <c r="J17" s="50">
        <v>2</v>
      </c>
      <c r="K17" s="50">
        <v>0</v>
      </c>
      <c r="L17" s="52">
        <v>7</v>
      </c>
    </row>
    <row r="18" spans="1:12" ht="14.4" x14ac:dyDescent="0.3">
      <c r="A18" s="23"/>
      <c r="B18" s="15"/>
      <c r="C18" s="11"/>
      <c r="D18" s="54" t="s">
        <v>20</v>
      </c>
      <c r="E18" s="72" t="s">
        <v>35</v>
      </c>
      <c r="F18" s="65" t="s">
        <v>52</v>
      </c>
      <c r="G18" s="66">
        <v>30</v>
      </c>
      <c r="H18" s="67">
        <v>28.56</v>
      </c>
      <c r="I18" s="66">
        <v>108</v>
      </c>
      <c r="J18" s="66">
        <v>7</v>
      </c>
      <c r="K18" s="66">
        <v>9</v>
      </c>
      <c r="L18" s="68">
        <v>0</v>
      </c>
    </row>
    <row r="19" spans="1:12" ht="14.4" x14ac:dyDescent="0.3">
      <c r="A19" s="23"/>
      <c r="B19" s="15"/>
      <c r="C19" s="11"/>
      <c r="D19" s="6"/>
      <c r="E19" s="6"/>
      <c r="F19" s="35"/>
      <c r="G19" s="36"/>
      <c r="H19" s="36"/>
      <c r="I19" s="36"/>
      <c r="J19" s="36"/>
      <c r="K19" s="36"/>
      <c r="L19" s="36"/>
    </row>
    <row r="20" spans="1:12" ht="14.4" x14ac:dyDescent="0.3">
      <c r="A20" s="24"/>
      <c r="B20" s="17"/>
      <c r="C20" s="8"/>
      <c r="D20" s="18" t="s">
        <v>22</v>
      </c>
      <c r="E20" s="18"/>
      <c r="F20" s="9"/>
      <c r="G20" s="73">
        <f>SUM(G14:G19)</f>
        <v>705</v>
      </c>
      <c r="H20" s="74">
        <f>SUM(H14:H19)</f>
        <v>100.5</v>
      </c>
      <c r="I20" s="74">
        <f>SUM(I14:I19)</f>
        <v>614</v>
      </c>
      <c r="J20" s="74">
        <f>SUM(J14:J19)</f>
        <v>33</v>
      </c>
      <c r="K20" s="19">
        <f>SUM(K14:K19)</f>
        <v>23</v>
      </c>
      <c r="L20" s="19">
        <f>SUM(L14:L19)</f>
        <v>65</v>
      </c>
    </row>
    <row r="21" spans="1:12" ht="15" thickBot="1" x14ac:dyDescent="0.3">
      <c r="A21" s="26"/>
      <c r="B21" s="27"/>
      <c r="C21" s="76"/>
      <c r="D21" s="77"/>
      <c r="E21" s="46"/>
      <c r="F21" s="28"/>
      <c r="G21" s="29"/>
      <c r="H21" s="81">
        <f>H13+H20</f>
        <v>183.48</v>
      </c>
      <c r="I21" s="29"/>
      <c r="J21" s="29"/>
      <c r="K21" s="29"/>
      <c r="L21" s="29"/>
    </row>
    <row r="22" spans="1:12" ht="14.4" x14ac:dyDescent="0.3">
      <c r="A22" s="14">
        <v>1</v>
      </c>
      <c r="B22" s="15">
        <v>2</v>
      </c>
      <c r="C22" s="22" t="s">
        <v>16</v>
      </c>
      <c r="D22" s="5" t="s">
        <v>17</v>
      </c>
      <c r="E22" s="48" t="s">
        <v>39</v>
      </c>
      <c r="F22" s="49" t="s">
        <v>40</v>
      </c>
      <c r="G22" s="50">
        <v>150</v>
      </c>
      <c r="H22" s="51">
        <v>15.82</v>
      </c>
      <c r="I22" s="50">
        <v>203.5</v>
      </c>
      <c r="J22" s="50">
        <v>3.7</v>
      </c>
      <c r="K22" s="50">
        <v>4.8</v>
      </c>
      <c r="L22" s="52">
        <v>36.5</v>
      </c>
    </row>
    <row r="23" spans="1:12" ht="14.4" x14ac:dyDescent="0.3">
      <c r="A23" s="14"/>
      <c r="B23" s="15"/>
      <c r="C23" s="11"/>
      <c r="D23" s="6"/>
      <c r="E23" s="48" t="s">
        <v>93</v>
      </c>
      <c r="F23" s="49" t="s">
        <v>92</v>
      </c>
      <c r="G23" s="50">
        <v>80</v>
      </c>
      <c r="H23" s="51">
        <v>46.86</v>
      </c>
      <c r="I23" s="50">
        <v>140</v>
      </c>
      <c r="J23" s="50">
        <v>13</v>
      </c>
      <c r="K23" s="50">
        <v>9</v>
      </c>
      <c r="L23" s="52">
        <v>2</v>
      </c>
    </row>
    <row r="24" spans="1:12" ht="15" thickBot="1" x14ac:dyDescent="0.35">
      <c r="A24" s="14"/>
      <c r="B24" s="15"/>
      <c r="C24" s="11"/>
      <c r="D24" s="7" t="s">
        <v>18</v>
      </c>
      <c r="E24" s="48" t="s">
        <v>42</v>
      </c>
      <c r="F24" s="49" t="s">
        <v>43</v>
      </c>
      <c r="G24" s="50">
        <v>200</v>
      </c>
      <c r="H24" s="51">
        <v>3.1</v>
      </c>
      <c r="I24" s="50">
        <v>27.9</v>
      </c>
      <c r="J24" s="50">
        <v>0.3</v>
      </c>
      <c r="K24" s="50">
        <v>0</v>
      </c>
      <c r="L24" s="52">
        <v>6.7</v>
      </c>
    </row>
    <row r="25" spans="1:12" ht="14.4" x14ac:dyDescent="0.3">
      <c r="A25" s="14"/>
      <c r="B25" s="15"/>
      <c r="C25" s="11"/>
      <c r="D25" s="7" t="s">
        <v>20</v>
      </c>
      <c r="E25" s="55" t="s">
        <v>35</v>
      </c>
      <c r="F25" s="56" t="s">
        <v>66</v>
      </c>
      <c r="G25" s="57">
        <v>70</v>
      </c>
      <c r="H25" s="58">
        <v>16.489999999999998</v>
      </c>
      <c r="I25" s="57">
        <v>10</v>
      </c>
      <c r="J25" s="57">
        <v>2</v>
      </c>
      <c r="K25" s="57">
        <v>0</v>
      </c>
      <c r="L25" s="59">
        <v>0.4</v>
      </c>
    </row>
    <row r="26" spans="1:12" ht="14.4" x14ac:dyDescent="0.3">
      <c r="A26" s="14"/>
      <c r="B26" s="15"/>
      <c r="C26" s="11"/>
      <c r="D26" s="6"/>
      <c r="E26" s="6"/>
      <c r="F26" s="35"/>
      <c r="G26" s="36"/>
      <c r="H26" s="36"/>
      <c r="I26" s="36"/>
      <c r="J26" s="36"/>
      <c r="K26" s="36"/>
      <c r="L26" s="36"/>
    </row>
    <row r="27" spans="1:12" ht="14.4" x14ac:dyDescent="0.3">
      <c r="A27" s="16"/>
      <c r="B27" s="17"/>
      <c r="C27" s="8"/>
      <c r="D27" s="18" t="s">
        <v>22</v>
      </c>
      <c r="E27" s="18"/>
      <c r="F27" s="9"/>
      <c r="G27" s="19">
        <f>SUM(G22:G26)</f>
        <v>500</v>
      </c>
      <c r="H27" s="19">
        <f>SUM(H22:H26)</f>
        <v>82.27</v>
      </c>
      <c r="I27" s="19">
        <f>SUM(I22:I26)</f>
        <v>381.4</v>
      </c>
      <c r="J27" s="19">
        <f>SUM(J22:J26)</f>
        <v>19</v>
      </c>
      <c r="K27" s="19">
        <f>SUM(K22:K26)</f>
        <v>13.8</v>
      </c>
      <c r="L27" s="19">
        <f>SUM(L22:L26)</f>
        <v>45.6</v>
      </c>
    </row>
    <row r="28" spans="1:12" ht="14.4" x14ac:dyDescent="0.3">
      <c r="A28" s="13">
        <f>A22</f>
        <v>1</v>
      </c>
      <c r="B28" s="13">
        <f>B22</f>
        <v>2</v>
      </c>
      <c r="C28" s="10" t="s">
        <v>19</v>
      </c>
      <c r="D28" s="47" t="s">
        <v>99</v>
      </c>
      <c r="E28" s="48" t="s">
        <v>33</v>
      </c>
      <c r="F28" s="49" t="s">
        <v>98</v>
      </c>
      <c r="G28" s="50">
        <v>200</v>
      </c>
      <c r="H28" s="51">
        <v>57</v>
      </c>
      <c r="I28" s="50">
        <v>217</v>
      </c>
      <c r="J28" s="50">
        <v>21</v>
      </c>
      <c r="K28" s="50">
        <v>7</v>
      </c>
      <c r="L28" s="52">
        <v>18</v>
      </c>
    </row>
    <row r="29" spans="1:12" ht="14.4" x14ac:dyDescent="0.3">
      <c r="A29" s="14"/>
      <c r="B29" s="15"/>
      <c r="C29" s="11"/>
      <c r="D29" s="53" t="s">
        <v>91</v>
      </c>
      <c r="E29" s="48" t="s">
        <v>96</v>
      </c>
      <c r="F29" s="49" t="s">
        <v>97</v>
      </c>
      <c r="G29" s="50">
        <v>250</v>
      </c>
      <c r="H29" s="51">
        <v>10.96</v>
      </c>
      <c r="I29" s="50">
        <v>118</v>
      </c>
      <c r="J29" s="50">
        <v>5</v>
      </c>
      <c r="K29" s="50">
        <v>3</v>
      </c>
      <c r="L29" s="52">
        <v>18</v>
      </c>
    </row>
    <row r="30" spans="1:12" ht="14.4" x14ac:dyDescent="0.3">
      <c r="A30" s="14"/>
      <c r="B30" s="15"/>
      <c r="C30" s="11"/>
      <c r="D30" s="53" t="s">
        <v>32</v>
      </c>
      <c r="E30" s="48" t="s">
        <v>81</v>
      </c>
      <c r="F30" s="49" t="s">
        <v>100</v>
      </c>
      <c r="G30" s="50">
        <v>200</v>
      </c>
      <c r="H30" s="51">
        <v>5.69</v>
      </c>
      <c r="I30" s="50">
        <v>81</v>
      </c>
      <c r="J30" s="50">
        <v>0</v>
      </c>
      <c r="K30" s="50">
        <v>0</v>
      </c>
      <c r="L30" s="52">
        <v>20</v>
      </c>
    </row>
    <row r="31" spans="1:12" ht="14.4" x14ac:dyDescent="0.3">
      <c r="A31" s="14"/>
      <c r="B31" s="15"/>
      <c r="C31" s="11"/>
      <c r="D31" s="54" t="s">
        <v>20</v>
      </c>
      <c r="E31" s="72" t="s">
        <v>95</v>
      </c>
      <c r="F31" s="65" t="s">
        <v>94</v>
      </c>
      <c r="G31" s="66">
        <v>100</v>
      </c>
      <c r="H31" s="67">
        <v>10.72</v>
      </c>
      <c r="I31" s="66">
        <v>136</v>
      </c>
      <c r="J31" s="66">
        <v>2</v>
      </c>
      <c r="K31" s="66">
        <v>10</v>
      </c>
      <c r="L31" s="68">
        <v>10</v>
      </c>
    </row>
    <row r="32" spans="1:12" ht="14.4" x14ac:dyDescent="0.3">
      <c r="A32" s="14"/>
      <c r="B32" s="15"/>
      <c r="C32" s="11"/>
      <c r="D32" s="53" t="s">
        <v>37</v>
      </c>
      <c r="E32" s="60" t="s">
        <v>35</v>
      </c>
      <c r="F32" s="61" t="s">
        <v>101</v>
      </c>
      <c r="G32" s="62">
        <v>40</v>
      </c>
      <c r="H32" s="63">
        <v>16.84</v>
      </c>
      <c r="I32" s="63">
        <v>239</v>
      </c>
      <c r="J32" s="63">
        <v>4</v>
      </c>
      <c r="K32" s="63">
        <v>4</v>
      </c>
      <c r="L32" s="69">
        <v>41</v>
      </c>
    </row>
    <row r="33" spans="1:12" ht="14.4" x14ac:dyDescent="0.3">
      <c r="A33" s="14"/>
      <c r="B33" s="15"/>
      <c r="C33" s="11"/>
      <c r="D33" s="53" t="s">
        <v>38</v>
      </c>
      <c r="E33" s="60"/>
      <c r="F33" s="49"/>
      <c r="G33" s="50"/>
      <c r="H33" s="51"/>
      <c r="I33" s="50"/>
      <c r="J33" s="50"/>
      <c r="K33" s="50"/>
      <c r="L33" s="52"/>
    </row>
    <row r="34" spans="1:12" ht="14.4" x14ac:dyDescent="0.3">
      <c r="A34" s="16"/>
      <c r="B34" s="17"/>
      <c r="C34" s="8"/>
      <c r="D34" s="18" t="s">
        <v>22</v>
      </c>
      <c r="E34" s="18"/>
      <c r="F34" s="9"/>
      <c r="G34" s="19">
        <f>SUM(G28:G33)</f>
        <v>790</v>
      </c>
      <c r="H34" s="19">
        <f>SUM(H28:H33)</f>
        <v>101.21000000000001</v>
      </c>
      <c r="I34" s="19">
        <f>SUM(I28:I33)</f>
        <v>791</v>
      </c>
      <c r="J34" s="19">
        <f>SUM(J28:J33)</f>
        <v>32</v>
      </c>
      <c r="K34" s="19">
        <f>SUM(K28:K33)</f>
        <v>24</v>
      </c>
      <c r="L34" s="19">
        <f>SUM(L28:L33)</f>
        <v>107</v>
      </c>
    </row>
    <row r="35" spans="1:12" ht="15.75" customHeight="1" thickBot="1" x14ac:dyDescent="0.3">
      <c r="A35" s="30"/>
      <c r="B35" s="30"/>
      <c r="C35" s="76"/>
      <c r="D35" s="77"/>
      <c r="E35" s="46"/>
      <c r="F35" s="28"/>
      <c r="G35" s="29"/>
      <c r="H35" s="29">
        <f>H27+H34</f>
        <v>183.48000000000002</v>
      </c>
      <c r="I35" s="29"/>
      <c r="J35" s="29"/>
      <c r="K35" s="29"/>
      <c r="L35" s="29"/>
    </row>
    <row r="36" spans="1:12" ht="14.4" x14ac:dyDescent="0.3">
      <c r="A36" s="20">
        <v>1</v>
      </c>
      <c r="B36" s="21">
        <v>3</v>
      </c>
      <c r="C36" s="22" t="s">
        <v>16</v>
      </c>
      <c r="D36" s="47" t="s">
        <v>21</v>
      </c>
      <c r="E36" s="48"/>
      <c r="F36" s="49"/>
      <c r="G36" s="50"/>
      <c r="H36" s="51"/>
      <c r="I36" s="50"/>
      <c r="J36" s="50"/>
      <c r="K36" s="50"/>
      <c r="L36" s="52"/>
    </row>
    <row r="37" spans="1:12" ht="14.4" x14ac:dyDescent="0.3">
      <c r="A37" s="23"/>
      <c r="B37" s="15"/>
      <c r="C37" s="11"/>
      <c r="D37" s="53" t="s">
        <v>17</v>
      </c>
      <c r="E37" s="48" t="s">
        <v>47</v>
      </c>
      <c r="F37" s="49" t="s">
        <v>48</v>
      </c>
      <c r="G37" s="50">
        <v>250</v>
      </c>
      <c r="H37" s="51">
        <v>29.54</v>
      </c>
      <c r="I37" s="50">
        <v>217.9</v>
      </c>
      <c r="J37" s="50">
        <v>6.6</v>
      </c>
      <c r="K37" s="50">
        <v>7.1</v>
      </c>
      <c r="L37" s="52">
        <v>31.6</v>
      </c>
    </row>
    <row r="38" spans="1:12" ht="29.4" thickBot="1" x14ac:dyDescent="0.35">
      <c r="A38" s="23"/>
      <c r="B38" s="15"/>
      <c r="C38" s="11"/>
      <c r="D38" s="53" t="s">
        <v>32</v>
      </c>
      <c r="E38" s="48" t="s">
        <v>49</v>
      </c>
      <c r="F38" s="49" t="s">
        <v>50</v>
      </c>
      <c r="G38" s="50">
        <v>200</v>
      </c>
      <c r="H38" s="51">
        <v>18.809999999999999</v>
      </c>
      <c r="I38" s="50">
        <v>13.5</v>
      </c>
      <c r="J38" s="50">
        <v>3.3</v>
      </c>
      <c r="K38" s="50">
        <v>3.6</v>
      </c>
      <c r="L38" s="52">
        <v>22.5</v>
      </c>
    </row>
    <row r="39" spans="1:12" ht="15" thickBot="1" x14ac:dyDescent="0.35">
      <c r="A39" s="23"/>
      <c r="B39" s="15"/>
      <c r="C39" s="11"/>
      <c r="D39" s="54" t="s">
        <v>20</v>
      </c>
      <c r="E39" s="55" t="s">
        <v>51</v>
      </c>
      <c r="F39" s="56" t="s">
        <v>52</v>
      </c>
      <c r="G39" s="57">
        <v>35</v>
      </c>
      <c r="H39" s="58">
        <v>31.33</v>
      </c>
      <c r="I39" s="57">
        <v>124</v>
      </c>
      <c r="J39" s="57">
        <v>8</v>
      </c>
      <c r="K39" s="57">
        <v>10</v>
      </c>
      <c r="L39" s="59">
        <v>0</v>
      </c>
    </row>
    <row r="40" spans="1:12" ht="14.4" x14ac:dyDescent="0.3">
      <c r="A40" s="23"/>
      <c r="B40" s="15"/>
      <c r="C40" s="11"/>
      <c r="D40" s="53" t="s">
        <v>37</v>
      </c>
      <c r="E40" s="60" t="s">
        <v>35</v>
      </c>
      <c r="F40" s="56"/>
      <c r="G40" s="57"/>
      <c r="H40" s="58"/>
      <c r="I40" s="57"/>
      <c r="J40" s="57"/>
      <c r="K40" s="57"/>
      <c r="L40" s="59"/>
    </row>
    <row r="41" spans="1:12" ht="14.4" x14ac:dyDescent="0.3">
      <c r="A41" s="24"/>
      <c r="B41" s="17"/>
      <c r="C41" s="8"/>
      <c r="D41" s="18" t="s">
        <v>22</v>
      </c>
      <c r="E41" s="18"/>
      <c r="F41" s="9"/>
      <c r="G41" s="19">
        <f>SUM(G36:G40)</f>
        <v>485</v>
      </c>
      <c r="H41" s="19">
        <f>SUM(H36:H40)</f>
        <v>79.679999999999993</v>
      </c>
      <c r="I41" s="19">
        <f>SUM(I36:I40)</f>
        <v>355.4</v>
      </c>
      <c r="J41" s="19">
        <f>SUM(J36:J40)</f>
        <v>17.899999999999999</v>
      </c>
      <c r="K41" s="19">
        <f>SUM(K36:K40)</f>
        <v>20.7</v>
      </c>
      <c r="L41" s="19">
        <f>SUM(L36:L40)</f>
        <v>54.1</v>
      </c>
    </row>
    <row r="42" spans="1:12" ht="14.4" x14ac:dyDescent="0.3">
      <c r="A42" s="25">
        <f>A36</f>
        <v>1</v>
      </c>
      <c r="B42" s="13">
        <f>B36</f>
        <v>3</v>
      </c>
      <c r="C42" s="10" t="s">
        <v>19</v>
      </c>
      <c r="D42" s="47" t="s">
        <v>21</v>
      </c>
      <c r="E42" s="48" t="s">
        <v>105</v>
      </c>
      <c r="F42" s="49" t="s">
        <v>106</v>
      </c>
      <c r="G42" s="50">
        <v>150</v>
      </c>
      <c r="H42" s="51">
        <v>13.53</v>
      </c>
      <c r="I42" s="50">
        <v>226</v>
      </c>
      <c r="J42" s="50">
        <v>6</v>
      </c>
      <c r="K42" s="50">
        <v>6</v>
      </c>
      <c r="L42" s="52">
        <v>36</v>
      </c>
    </row>
    <row r="43" spans="1:12" ht="14.4" x14ac:dyDescent="0.3">
      <c r="A43" s="23"/>
      <c r="B43" s="15"/>
      <c r="C43" s="11"/>
      <c r="D43" s="53" t="s">
        <v>17</v>
      </c>
      <c r="E43" s="48" t="s">
        <v>56</v>
      </c>
      <c r="F43" s="49" t="s">
        <v>107</v>
      </c>
      <c r="G43" s="50">
        <v>75</v>
      </c>
      <c r="H43" s="51">
        <v>30.32</v>
      </c>
      <c r="I43" s="50">
        <v>127</v>
      </c>
      <c r="J43" s="50">
        <v>14</v>
      </c>
      <c r="K43" s="50">
        <v>3</v>
      </c>
      <c r="L43" s="52">
        <v>10</v>
      </c>
    </row>
    <row r="44" spans="1:12" ht="14.4" x14ac:dyDescent="0.3">
      <c r="A44" s="23"/>
      <c r="B44" s="15"/>
      <c r="C44" s="11"/>
      <c r="D44" s="53" t="s">
        <v>91</v>
      </c>
      <c r="E44" s="48" t="s">
        <v>103</v>
      </c>
      <c r="F44" s="49" t="s">
        <v>104</v>
      </c>
      <c r="G44" s="50">
        <v>250</v>
      </c>
      <c r="H44" s="51">
        <v>16.989999999999998</v>
      </c>
      <c r="I44" s="50">
        <v>128</v>
      </c>
      <c r="J44" s="50">
        <v>3</v>
      </c>
      <c r="K44" s="50">
        <v>2</v>
      </c>
      <c r="L44" s="52">
        <v>23</v>
      </c>
    </row>
    <row r="45" spans="1:12" ht="15" thickBot="1" x14ac:dyDescent="0.35">
      <c r="A45" s="23"/>
      <c r="B45" s="15"/>
      <c r="C45" s="11"/>
      <c r="D45" s="53" t="s">
        <v>32</v>
      </c>
      <c r="E45" s="48" t="s">
        <v>35</v>
      </c>
      <c r="F45" s="49" t="s">
        <v>58</v>
      </c>
      <c r="G45" s="50">
        <v>200</v>
      </c>
      <c r="H45" s="51">
        <v>19.7</v>
      </c>
      <c r="I45" s="50">
        <v>34</v>
      </c>
      <c r="J45" s="50">
        <v>2</v>
      </c>
      <c r="K45" s="50">
        <v>0</v>
      </c>
      <c r="L45" s="52">
        <v>7</v>
      </c>
    </row>
    <row r="46" spans="1:12" ht="14.4" x14ac:dyDescent="0.3">
      <c r="A46" s="23"/>
      <c r="B46" s="15"/>
      <c r="C46" s="11"/>
      <c r="D46" s="54" t="s">
        <v>20</v>
      </c>
      <c r="E46" s="55" t="s">
        <v>35</v>
      </c>
      <c r="F46" s="56" t="s">
        <v>102</v>
      </c>
      <c r="G46" s="57">
        <v>53</v>
      </c>
      <c r="H46" s="58">
        <v>23.26</v>
      </c>
      <c r="I46" s="57">
        <v>31</v>
      </c>
      <c r="J46" s="57">
        <v>1</v>
      </c>
      <c r="K46" s="57">
        <v>0</v>
      </c>
      <c r="L46" s="59">
        <v>6</v>
      </c>
    </row>
    <row r="47" spans="1:12" ht="14.4" x14ac:dyDescent="0.3">
      <c r="A47" s="24"/>
      <c r="B47" s="17"/>
      <c r="C47" s="8"/>
      <c r="D47" s="18" t="s">
        <v>22</v>
      </c>
      <c r="E47" s="18"/>
      <c r="F47" s="9"/>
      <c r="G47" s="19">
        <f>SUM(G42:G46)</f>
        <v>728</v>
      </c>
      <c r="H47" s="19">
        <f>SUM(H42:H46)</f>
        <v>103.80000000000001</v>
      </c>
      <c r="I47" s="19">
        <f>SUM(I42:I46)</f>
        <v>546</v>
      </c>
      <c r="J47" s="19">
        <f>SUM(J42:J46)</f>
        <v>26</v>
      </c>
      <c r="K47" s="19">
        <f>SUM(K42:K46)</f>
        <v>11</v>
      </c>
      <c r="L47" s="19">
        <f>SUM(L42:L46)</f>
        <v>82</v>
      </c>
    </row>
    <row r="48" spans="1:12" ht="15.75" customHeight="1" thickBot="1" x14ac:dyDescent="0.3">
      <c r="A48" s="26"/>
      <c r="B48" s="27"/>
      <c r="C48" s="76"/>
      <c r="D48" s="77"/>
      <c r="E48" s="46"/>
      <c r="F48" s="28"/>
      <c r="G48" s="29"/>
      <c r="H48" s="29">
        <f>H41+H47</f>
        <v>183.48000000000002</v>
      </c>
      <c r="I48" s="29"/>
      <c r="J48" s="29"/>
      <c r="K48" s="29"/>
      <c r="L48" s="29"/>
    </row>
    <row r="49" spans="1:12" ht="14.4" x14ac:dyDescent="0.3">
      <c r="A49" s="20">
        <v>1</v>
      </c>
      <c r="B49" s="21">
        <v>4</v>
      </c>
      <c r="C49" s="22" t="s">
        <v>16</v>
      </c>
      <c r="D49" s="47" t="s">
        <v>21</v>
      </c>
      <c r="E49" s="48" t="s">
        <v>111</v>
      </c>
      <c r="F49" s="49" t="s">
        <v>110</v>
      </c>
      <c r="G49" s="50">
        <v>150</v>
      </c>
      <c r="H49" s="51">
        <v>14.71</v>
      </c>
      <c r="I49" s="50">
        <v>133</v>
      </c>
      <c r="J49" s="50">
        <v>3</v>
      </c>
      <c r="K49" s="50">
        <v>7</v>
      </c>
      <c r="L49" s="52">
        <v>14</v>
      </c>
    </row>
    <row r="50" spans="1:12" ht="14.4" x14ac:dyDescent="0.3">
      <c r="A50" s="23"/>
      <c r="B50" s="15"/>
      <c r="C50" s="11"/>
      <c r="D50" s="53" t="s">
        <v>17</v>
      </c>
      <c r="E50" s="48" t="s">
        <v>56</v>
      </c>
      <c r="F50" s="49" t="s">
        <v>69</v>
      </c>
      <c r="G50" s="50">
        <v>75</v>
      </c>
      <c r="H50" s="51">
        <v>30.32</v>
      </c>
      <c r="I50" s="50">
        <v>127</v>
      </c>
      <c r="J50" s="50">
        <v>14.4</v>
      </c>
      <c r="K50" s="50">
        <v>3.2</v>
      </c>
      <c r="L50" s="52">
        <v>10.1</v>
      </c>
    </row>
    <row r="51" spans="1:12" ht="15" thickBot="1" x14ac:dyDescent="0.35">
      <c r="A51" s="23"/>
      <c r="B51" s="15"/>
      <c r="C51" s="11"/>
      <c r="D51" s="53" t="s">
        <v>32</v>
      </c>
      <c r="E51" s="48" t="s">
        <v>84</v>
      </c>
      <c r="F51" s="49" t="s">
        <v>112</v>
      </c>
      <c r="G51" s="50">
        <v>200</v>
      </c>
      <c r="H51" s="51">
        <v>3.1</v>
      </c>
      <c r="I51" s="50">
        <v>28</v>
      </c>
      <c r="J51" s="50">
        <v>0</v>
      </c>
      <c r="K51" s="50">
        <v>0</v>
      </c>
      <c r="L51" s="52">
        <v>6.6</v>
      </c>
    </row>
    <row r="52" spans="1:12" ht="14.4" x14ac:dyDescent="0.3">
      <c r="A52" s="23"/>
      <c r="B52" s="15"/>
      <c r="C52" s="11"/>
      <c r="D52" s="54" t="s">
        <v>20</v>
      </c>
      <c r="E52" s="55" t="s">
        <v>109</v>
      </c>
      <c r="F52" s="56" t="s">
        <v>108</v>
      </c>
      <c r="G52" s="57">
        <v>80</v>
      </c>
      <c r="H52" s="58">
        <v>28.9</v>
      </c>
      <c r="I52" s="57">
        <v>120</v>
      </c>
      <c r="J52" s="57">
        <v>7</v>
      </c>
      <c r="K52" s="57">
        <v>10</v>
      </c>
      <c r="L52" s="59">
        <v>2</v>
      </c>
    </row>
    <row r="53" spans="1:12" ht="14.4" x14ac:dyDescent="0.3">
      <c r="A53" s="23"/>
      <c r="B53" s="15"/>
      <c r="C53" s="11"/>
      <c r="D53" s="53" t="s">
        <v>37</v>
      </c>
      <c r="E53" s="7"/>
      <c r="F53" s="35"/>
      <c r="G53" s="36"/>
      <c r="H53" s="36"/>
      <c r="I53" s="36"/>
      <c r="J53" s="36"/>
      <c r="K53" s="36"/>
      <c r="L53" s="36"/>
    </row>
    <row r="54" spans="1:12" ht="14.4" x14ac:dyDescent="0.3">
      <c r="A54" s="23"/>
      <c r="B54" s="15"/>
      <c r="C54" s="11"/>
      <c r="D54" s="53" t="s">
        <v>38</v>
      </c>
      <c r="E54" s="6"/>
      <c r="F54" s="35"/>
      <c r="G54" s="36"/>
      <c r="H54" s="36"/>
      <c r="I54" s="36"/>
      <c r="J54" s="36"/>
      <c r="K54" s="36"/>
      <c r="L54" s="36"/>
    </row>
    <row r="55" spans="1:12" ht="14.4" x14ac:dyDescent="0.3">
      <c r="A55" s="24"/>
      <c r="B55" s="17"/>
      <c r="C55" s="8"/>
      <c r="D55" s="18" t="s">
        <v>22</v>
      </c>
      <c r="E55" s="18"/>
      <c r="F55" s="9"/>
      <c r="G55" s="19">
        <f>SUM(G49:G54)</f>
        <v>505</v>
      </c>
      <c r="H55" s="19">
        <f>SUM(H49:H54)</f>
        <v>77.03</v>
      </c>
      <c r="I55" s="19">
        <f>SUM(I49:I54)</f>
        <v>408</v>
      </c>
      <c r="J55" s="19">
        <f>SUM(J49:J54)</f>
        <v>24.4</v>
      </c>
      <c r="K55" s="19">
        <f>SUM(K49:K54)</f>
        <v>20.2</v>
      </c>
      <c r="L55" s="19">
        <f>SUM(L49:L54)</f>
        <v>32.700000000000003</v>
      </c>
    </row>
    <row r="56" spans="1:12" ht="14.4" x14ac:dyDescent="0.3">
      <c r="A56" s="25">
        <f>A49</f>
        <v>1</v>
      </c>
      <c r="B56" s="13">
        <f>B49</f>
        <v>4</v>
      </c>
      <c r="C56" s="10" t="s">
        <v>19</v>
      </c>
      <c r="D56" s="47"/>
      <c r="E56" s="48"/>
      <c r="F56" s="49"/>
      <c r="G56" s="50"/>
      <c r="H56" s="51"/>
      <c r="I56" s="50"/>
      <c r="J56" s="50"/>
      <c r="K56" s="50"/>
      <c r="L56" s="52"/>
    </row>
    <row r="57" spans="1:12" ht="14.4" x14ac:dyDescent="0.3">
      <c r="A57" s="23"/>
      <c r="B57" s="15"/>
      <c r="C57" s="11" t="s">
        <v>46</v>
      </c>
      <c r="D57" s="53" t="s">
        <v>17</v>
      </c>
      <c r="E57" s="48" t="s">
        <v>116</v>
      </c>
      <c r="F57" s="49" t="s">
        <v>115</v>
      </c>
      <c r="G57" s="50">
        <v>200</v>
      </c>
      <c r="H57" s="51">
        <v>73.260000000000005</v>
      </c>
      <c r="I57" s="50">
        <v>226</v>
      </c>
      <c r="J57" s="50">
        <v>25</v>
      </c>
      <c r="K57" s="50">
        <v>6</v>
      </c>
      <c r="L57" s="52">
        <v>18</v>
      </c>
    </row>
    <row r="58" spans="1:12" ht="14.4" x14ac:dyDescent="0.3">
      <c r="A58" s="23"/>
      <c r="B58" s="15"/>
      <c r="C58" s="11"/>
      <c r="D58" s="53" t="s">
        <v>91</v>
      </c>
      <c r="E58" s="48" t="s">
        <v>113</v>
      </c>
      <c r="F58" s="49" t="s">
        <v>114</v>
      </c>
      <c r="G58" s="50">
        <v>250</v>
      </c>
      <c r="H58" s="51">
        <v>18.41</v>
      </c>
      <c r="I58" s="50">
        <v>133</v>
      </c>
      <c r="J58" s="50">
        <v>2</v>
      </c>
      <c r="K58" s="50">
        <v>6</v>
      </c>
      <c r="L58" s="52">
        <v>17</v>
      </c>
    </row>
    <row r="59" spans="1:12" ht="14.4" x14ac:dyDescent="0.3">
      <c r="A59" s="23"/>
      <c r="B59" s="15"/>
      <c r="C59" s="11"/>
      <c r="D59" s="53" t="s">
        <v>32</v>
      </c>
      <c r="E59" s="48" t="s">
        <v>33</v>
      </c>
      <c r="F59" s="49" t="s">
        <v>117</v>
      </c>
      <c r="G59" s="50">
        <v>170</v>
      </c>
      <c r="H59" s="51">
        <v>14.81</v>
      </c>
      <c r="I59" s="50">
        <v>114</v>
      </c>
      <c r="J59" s="50">
        <v>3</v>
      </c>
      <c r="K59" s="50">
        <v>3</v>
      </c>
      <c r="L59" s="52">
        <v>19</v>
      </c>
    </row>
    <row r="60" spans="1:12" ht="14.4" x14ac:dyDescent="0.3">
      <c r="A60" s="23"/>
      <c r="B60" s="15"/>
      <c r="C60" s="11"/>
      <c r="D60" s="53" t="s">
        <v>38</v>
      </c>
      <c r="E60" s="7"/>
      <c r="F60" s="41"/>
      <c r="G60" s="44"/>
      <c r="H60" s="44"/>
      <c r="I60" s="44"/>
      <c r="J60" s="44"/>
      <c r="K60" s="44"/>
      <c r="L60" s="45"/>
    </row>
    <row r="61" spans="1:12" ht="14.4" x14ac:dyDescent="0.3">
      <c r="A61" s="24"/>
      <c r="B61" s="17"/>
      <c r="C61" s="8"/>
      <c r="D61" s="18" t="s">
        <v>22</v>
      </c>
      <c r="E61" s="18"/>
      <c r="F61" s="9"/>
      <c r="G61" s="19">
        <f>SUM(G56:G60)</f>
        <v>620</v>
      </c>
      <c r="H61" s="19">
        <f>SUM(H56:H60)</f>
        <v>106.48</v>
      </c>
      <c r="I61" s="19">
        <f>SUM(I56:I60)</f>
        <v>473</v>
      </c>
      <c r="J61" s="19">
        <f>SUM(J56:J60)</f>
        <v>30</v>
      </c>
      <c r="K61" s="19">
        <f>SUM(K56:K60)</f>
        <v>15</v>
      </c>
      <c r="L61" s="19">
        <f>SUM(L56:L60)</f>
        <v>54</v>
      </c>
    </row>
    <row r="62" spans="1:12" ht="15.75" customHeight="1" thickBot="1" x14ac:dyDescent="0.3">
      <c r="A62" s="26"/>
      <c r="B62" s="27"/>
      <c r="C62" s="76"/>
      <c r="D62" s="77"/>
      <c r="E62" s="46"/>
      <c r="F62" s="28"/>
      <c r="G62" s="29"/>
      <c r="H62" s="29">
        <f>H55+H61</f>
        <v>183.51</v>
      </c>
      <c r="I62" s="29"/>
      <c r="J62" s="29"/>
      <c r="K62" s="29"/>
      <c r="L62" s="29"/>
    </row>
    <row r="63" spans="1:12" ht="14.4" x14ac:dyDescent="0.3">
      <c r="A63" s="20">
        <v>1</v>
      </c>
      <c r="B63" s="21">
        <v>5</v>
      </c>
      <c r="C63" s="22" t="s">
        <v>16</v>
      </c>
      <c r="D63" s="47" t="s">
        <v>21</v>
      </c>
      <c r="E63" s="48" t="s">
        <v>60</v>
      </c>
      <c r="F63" s="49" t="s">
        <v>61</v>
      </c>
      <c r="G63" s="50">
        <v>150</v>
      </c>
      <c r="H63" s="51">
        <v>29.76</v>
      </c>
      <c r="I63" s="50">
        <v>139.4</v>
      </c>
      <c r="J63" s="50">
        <v>3.2</v>
      </c>
      <c r="K63" s="50">
        <v>5.2</v>
      </c>
      <c r="L63" s="52">
        <v>19.8</v>
      </c>
    </row>
    <row r="64" spans="1:12" ht="14.4" x14ac:dyDescent="0.3">
      <c r="A64" s="23"/>
      <c r="B64" s="15"/>
      <c r="C64" s="11"/>
      <c r="D64" s="53" t="s">
        <v>17</v>
      </c>
      <c r="E64" s="48" t="s">
        <v>62</v>
      </c>
      <c r="F64" s="49" t="s">
        <v>63</v>
      </c>
      <c r="G64" s="50">
        <v>100</v>
      </c>
      <c r="H64" s="51">
        <v>31.38</v>
      </c>
      <c r="I64" s="50">
        <v>128.4</v>
      </c>
      <c r="J64" s="50">
        <v>8.4</v>
      </c>
      <c r="K64" s="50">
        <v>7.6</v>
      </c>
      <c r="L64" s="52">
        <v>6.4</v>
      </c>
    </row>
    <row r="65" spans="1:12" ht="15" thickBot="1" x14ac:dyDescent="0.35">
      <c r="A65" s="23"/>
      <c r="B65" s="15"/>
      <c r="C65" s="11"/>
      <c r="D65" s="53" t="s">
        <v>32</v>
      </c>
      <c r="E65" s="48" t="s">
        <v>64</v>
      </c>
      <c r="F65" s="49" t="s">
        <v>65</v>
      </c>
      <c r="G65" s="50">
        <v>200</v>
      </c>
      <c r="H65" s="51">
        <v>5.69</v>
      </c>
      <c r="I65" s="50">
        <v>81</v>
      </c>
      <c r="J65" s="50">
        <v>0.5</v>
      </c>
      <c r="K65" s="50">
        <v>0</v>
      </c>
      <c r="L65" s="52">
        <v>19.8</v>
      </c>
    </row>
    <row r="66" spans="1:12" ht="15" thickBot="1" x14ac:dyDescent="0.35">
      <c r="A66" s="23"/>
      <c r="B66" s="15"/>
      <c r="C66" s="11"/>
      <c r="D66" s="54" t="s">
        <v>20</v>
      </c>
      <c r="E66" s="55" t="s">
        <v>35</v>
      </c>
      <c r="F66" s="56" t="s">
        <v>36</v>
      </c>
      <c r="G66" s="57">
        <v>30</v>
      </c>
      <c r="H66" s="58">
        <v>7.31</v>
      </c>
      <c r="I66" s="57">
        <v>27.6</v>
      </c>
      <c r="J66" s="57">
        <v>0</v>
      </c>
      <c r="K66" s="57">
        <v>1</v>
      </c>
      <c r="L66" s="59">
        <v>2</v>
      </c>
    </row>
    <row r="67" spans="1:12" ht="14.4" x14ac:dyDescent="0.3">
      <c r="A67" s="23"/>
      <c r="B67" s="15"/>
      <c r="C67" s="11"/>
      <c r="D67" s="53" t="s">
        <v>37</v>
      </c>
      <c r="E67" s="60"/>
      <c r="F67" s="56"/>
      <c r="G67" s="57"/>
      <c r="H67" s="58"/>
      <c r="I67" s="57"/>
      <c r="J67" s="57"/>
      <c r="K67" s="57"/>
      <c r="L67" s="59"/>
    </row>
    <row r="68" spans="1:12" ht="14.4" x14ac:dyDescent="0.3">
      <c r="A68" s="24"/>
      <c r="B68" s="17"/>
      <c r="C68" s="8"/>
      <c r="D68" s="18" t="s">
        <v>22</v>
      </c>
      <c r="E68" s="18"/>
      <c r="F68" s="9"/>
      <c r="G68" s="19">
        <f>SUM(G63:G67)</f>
        <v>480</v>
      </c>
      <c r="H68" s="19">
        <f>SUM(H63:H67)</f>
        <v>74.14</v>
      </c>
      <c r="I68" s="19">
        <f>SUM(I63:I67)</f>
        <v>376.40000000000003</v>
      </c>
      <c r="J68" s="19">
        <f>SUM(J63:J67)</f>
        <v>12.100000000000001</v>
      </c>
      <c r="K68" s="19">
        <f>SUM(K63:K67)</f>
        <v>13.8</v>
      </c>
      <c r="L68" s="19">
        <f>SUM(L63:L67)</f>
        <v>48</v>
      </c>
    </row>
    <row r="69" spans="1:12" ht="14.4" x14ac:dyDescent="0.3">
      <c r="A69" s="25">
        <f>A63</f>
        <v>1</v>
      </c>
      <c r="B69" s="13">
        <f>B63</f>
        <v>5</v>
      </c>
      <c r="C69" s="10" t="s">
        <v>19</v>
      </c>
      <c r="D69" s="47" t="s">
        <v>21</v>
      </c>
      <c r="E69" s="48" t="s">
        <v>42</v>
      </c>
      <c r="F69" s="49" t="s">
        <v>120</v>
      </c>
      <c r="G69" s="50">
        <v>175</v>
      </c>
      <c r="H69" s="51">
        <v>22.23</v>
      </c>
      <c r="I69" s="50">
        <v>208</v>
      </c>
      <c r="J69" s="50">
        <v>8</v>
      </c>
      <c r="K69" s="50">
        <v>7</v>
      </c>
      <c r="L69" s="52">
        <v>29</v>
      </c>
    </row>
    <row r="70" spans="1:12" ht="14.4" x14ac:dyDescent="0.3">
      <c r="A70" s="23"/>
      <c r="B70" s="15"/>
      <c r="C70" s="11"/>
      <c r="D70" s="53" t="s">
        <v>17</v>
      </c>
      <c r="E70" s="48" t="s">
        <v>30</v>
      </c>
      <c r="F70" s="49" t="s">
        <v>121</v>
      </c>
      <c r="G70" s="50">
        <v>100</v>
      </c>
      <c r="H70" s="51">
        <v>35.29</v>
      </c>
      <c r="I70" s="50">
        <v>126</v>
      </c>
      <c r="J70" s="50">
        <v>14</v>
      </c>
      <c r="K70" s="50">
        <v>6</v>
      </c>
      <c r="L70" s="52">
        <v>4</v>
      </c>
    </row>
    <row r="71" spans="1:12" ht="14.4" x14ac:dyDescent="0.3">
      <c r="A71" s="23"/>
      <c r="B71" s="15"/>
      <c r="C71" s="11"/>
      <c r="D71" s="53" t="s">
        <v>91</v>
      </c>
      <c r="E71" s="48" t="s">
        <v>118</v>
      </c>
      <c r="F71" s="49" t="s">
        <v>119</v>
      </c>
      <c r="G71" s="50">
        <v>250</v>
      </c>
      <c r="H71" s="51">
        <v>11.33</v>
      </c>
      <c r="I71" s="50">
        <v>89</v>
      </c>
      <c r="J71" s="50">
        <v>2</v>
      </c>
      <c r="K71" s="50">
        <v>23</v>
      </c>
      <c r="L71" s="52">
        <v>51</v>
      </c>
    </row>
    <row r="72" spans="1:12" ht="28.8" x14ac:dyDescent="0.3">
      <c r="A72" s="23"/>
      <c r="B72" s="15"/>
      <c r="C72" s="11"/>
      <c r="D72" s="53" t="s">
        <v>32</v>
      </c>
      <c r="E72" s="48" t="s">
        <v>122</v>
      </c>
      <c r="F72" s="49" t="s">
        <v>50</v>
      </c>
      <c r="G72" s="50">
        <v>175</v>
      </c>
      <c r="H72" s="51">
        <v>16.440000000000001</v>
      </c>
      <c r="I72" s="50">
        <v>118</v>
      </c>
      <c r="J72" s="50">
        <v>3</v>
      </c>
      <c r="K72" s="50">
        <v>3</v>
      </c>
      <c r="L72" s="52">
        <v>20</v>
      </c>
    </row>
    <row r="73" spans="1:12" ht="14.4" x14ac:dyDescent="0.3">
      <c r="A73" s="23"/>
      <c r="B73" s="15"/>
      <c r="C73" s="11"/>
      <c r="D73" s="53" t="s">
        <v>38</v>
      </c>
      <c r="E73" s="60" t="s">
        <v>35</v>
      </c>
      <c r="F73" s="61" t="s">
        <v>123</v>
      </c>
      <c r="G73" s="62">
        <v>100</v>
      </c>
      <c r="H73" s="63">
        <v>24.05</v>
      </c>
      <c r="I73" s="63">
        <v>39</v>
      </c>
      <c r="J73" s="63">
        <v>0</v>
      </c>
      <c r="K73" s="63">
        <v>0</v>
      </c>
      <c r="L73" s="64">
        <v>8</v>
      </c>
    </row>
    <row r="74" spans="1:12" ht="14.4" x14ac:dyDescent="0.3">
      <c r="A74" s="24"/>
      <c r="B74" s="17"/>
      <c r="C74" s="8"/>
      <c r="D74" s="18" t="s">
        <v>22</v>
      </c>
      <c r="E74" s="18"/>
      <c r="F74" s="9"/>
      <c r="G74" s="19">
        <f>SUM(G69:G73)</f>
        <v>800</v>
      </c>
      <c r="H74" s="19">
        <f>SUM(H69:H73)</f>
        <v>109.33999999999999</v>
      </c>
      <c r="I74" s="19">
        <f>SUM(I69:I73)</f>
        <v>580</v>
      </c>
      <c r="J74" s="19">
        <f>SUM(J69:J73)</f>
        <v>27</v>
      </c>
      <c r="K74" s="19">
        <f>SUM(K69:K73)</f>
        <v>39</v>
      </c>
      <c r="L74" s="19">
        <f>SUM(L69:L73)</f>
        <v>112</v>
      </c>
    </row>
    <row r="75" spans="1:12" ht="15.75" customHeight="1" thickBot="1" x14ac:dyDescent="0.3">
      <c r="A75" s="26">
        <f>A63</f>
        <v>1</v>
      </c>
      <c r="B75" s="27">
        <f>B63</f>
        <v>5</v>
      </c>
      <c r="C75" s="76" t="s">
        <v>4</v>
      </c>
      <c r="D75" s="77"/>
      <c r="E75" s="46"/>
      <c r="F75" s="28"/>
      <c r="G75" s="29">
        <f>G68+G74</f>
        <v>1280</v>
      </c>
      <c r="H75" s="29">
        <f>H68+H74</f>
        <v>183.48</v>
      </c>
      <c r="I75" s="29"/>
      <c r="J75" s="29">
        <f>J68+J74</f>
        <v>39.1</v>
      </c>
      <c r="K75" s="29">
        <f>K68+K74</f>
        <v>52.8</v>
      </c>
      <c r="L75" s="29">
        <f>L68+L74</f>
        <v>160</v>
      </c>
    </row>
    <row r="76" spans="1:12" ht="14.4" x14ac:dyDescent="0.3">
      <c r="A76" s="1" t="s">
        <v>6</v>
      </c>
      <c r="C76" s="78" t="s">
        <v>59</v>
      </c>
      <c r="D76" s="79"/>
      <c r="E76" s="79"/>
      <c r="F76" s="79"/>
      <c r="G76" s="12" t="s">
        <v>14</v>
      </c>
      <c r="H76" s="12"/>
      <c r="I76" s="12"/>
      <c r="J76" s="2" t="s">
        <v>15</v>
      </c>
      <c r="K76" s="80" t="s">
        <v>25</v>
      </c>
      <c r="L76" s="80"/>
    </row>
    <row r="77" spans="1:12" ht="17.399999999999999" x14ac:dyDescent="0.25">
      <c r="A77" s="31" t="s">
        <v>5</v>
      </c>
      <c r="C77" s="2"/>
      <c r="K77" s="80" t="s">
        <v>27</v>
      </c>
      <c r="L77" s="80"/>
    </row>
    <row r="78" spans="1:12" ht="17.25" customHeight="1" x14ac:dyDescent="0.25">
      <c r="A78" s="4" t="s">
        <v>7</v>
      </c>
      <c r="C78" s="2"/>
      <c r="D78" s="3"/>
      <c r="E78" s="3"/>
      <c r="F78" s="34" t="s">
        <v>86</v>
      </c>
      <c r="K78" s="40"/>
      <c r="L78" s="40"/>
    </row>
    <row r="79" spans="1:12" ht="15" thickBot="1" x14ac:dyDescent="0.35">
      <c r="A79" s="23"/>
      <c r="B79" s="15"/>
      <c r="C79" s="11"/>
      <c r="D79" s="53" t="s">
        <v>32</v>
      </c>
      <c r="E79" s="48" t="s">
        <v>84</v>
      </c>
      <c r="F79" s="49" t="s">
        <v>112</v>
      </c>
      <c r="G79" s="50">
        <v>200</v>
      </c>
      <c r="H79" s="51">
        <v>3.1</v>
      </c>
      <c r="I79" s="50">
        <v>28</v>
      </c>
      <c r="J79" s="50">
        <v>0</v>
      </c>
      <c r="K79" s="50">
        <v>0</v>
      </c>
      <c r="L79" s="52">
        <v>7</v>
      </c>
    </row>
    <row r="80" spans="1:12" ht="15" thickBot="1" x14ac:dyDescent="0.35">
      <c r="A80" s="23"/>
      <c r="B80" s="15"/>
      <c r="C80" s="11"/>
      <c r="D80" s="54" t="s">
        <v>20</v>
      </c>
      <c r="E80" s="55"/>
      <c r="F80" s="56"/>
      <c r="G80" s="57"/>
      <c r="H80" s="58"/>
      <c r="I80" s="57"/>
      <c r="J80" s="57"/>
      <c r="K80" s="57"/>
      <c r="L80" s="59"/>
    </row>
    <row r="81" spans="1:12" ht="14.4" x14ac:dyDescent="0.3">
      <c r="A81" s="23"/>
      <c r="B81" s="15"/>
      <c r="C81" s="11"/>
      <c r="D81" s="53" t="s">
        <v>37</v>
      </c>
      <c r="E81" s="60" t="s">
        <v>35</v>
      </c>
      <c r="F81" s="56" t="s">
        <v>101</v>
      </c>
      <c r="G81" s="57">
        <v>35</v>
      </c>
      <c r="H81" s="58">
        <v>14.74</v>
      </c>
      <c r="I81" s="57">
        <v>215</v>
      </c>
      <c r="J81" s="57">
        <v>3</v>
      </c>
      <c r="K81" s="57">
        <v>4</v>
      </c>
      <c r="L81" s="59">
        <v>37</v>
      </c>
    </row>
    <row r="82" spans="1:12" ht="14.4" x14ac:dyDescent="0.3">
      <c r="A82" s="23"/>
      <c r="B82" s="15"/>
      <c r="C82" s="11"/>
      <c r="D82" s="53" t="s">
        <v>38</v>
      </c>
      <c r="E82" s="60"/>
      <c r="F82" s="61"/>
      <c r="G82" s="62"/>
      <c r="H82" s="63"/>
      <c r="I82" s="63"/>
      <c r="J82" s="63"/>
      <c r="K82" s="63"/>
      <c r="L82" s="64"/>
    </row>
    <row r="83" spans="1:12" ht="14.4" x14ac:dyDescent="0.3">
      <c r="A83" s="23"/>
      <c r="B83" s="15"/>
      <c r="C83" s="11"/>
      <c r="D83" s="6"/>
      <c r="E83" s="6"/>
      <c r="F83" s="35"/>
      <c r="G83" s="36"/>
      <c r="H83" s="36"/>
      <c r="I83" s="36"/>
      <c r="J83" s="36"/>
      <c r="K83" s="36"/>
      <c r="L83" s="36"/>
    </row>
    <row r="84" spans="1:12" ht="14.4" x14ac:dyDescent="0.3">
      <c r="A84" s="24"/>
      <c r="B84" s="17"/>
      <c r="C84" s="8"/>
      <c r="D84" s="18" t="s">
        <v>22</v>
      </c>
      <c r="E84" s="18"/>
      <c r="F84" s="9"/>
      <c r="G84" s="19">
        <f>SUM(G78:G83)</f>
        <v>235</v>
      </c>
      <c r="H84" s="19">
        <f>SUM(H78:H83)</f>
        <v>17.84</v>
      </c>
      <c r="I84" s="19">
        <f>SUM(I78:I83)</f>
        <v>243</v>
      </c>
      <c r="J84" s="19">
        <f>SUM(J78:J83)</f>
        <v>3</v>
      </c>
      <c r="K84" s="19">
        <f>SUM(K78:K83)</f>
        <v>4</v>
      </c>
      <c r="L84" s="19">
        <f>SUM(L78:L83)</f>
        <v>44</v>
      </c>
    </row>
    <row r="85" spans="1:12" ht="14.4" x14ac:dyDescent="0.3">
      <c r="A85" s="25" t="str">
        <f>A78</f>
        <v>Возрастная категория</v>
      </c>
      <c r="B85" s="13">
        <v>1</v>
      </c>
      <c r="C85" s="10" t="s">
        <v>19</v>
      </c>
      <c r="D85" s="47" t="s">
        <v>21</v>
      </c>
      <c r="E85" s="48" t="s">
        <v>105</v>
      </c>
      <c r="F85" s="49" t="s">
        <v>127</v>
      </c>
      <c r="G85" s="50">
        <v>150</v>
      </c>
      <c r="H85" s="51">
        <v>13.74</v>
      </c>
      <c r="I85" s="50">
        <v>226</v>
      </c>
      <c r="J85" s="50">
        <v>6</v>
      </c>
      <c r="K85" s="50">
        <v>6</v>
      </c>
      <c r="L85" s="52">
        <v>36</v>
      </c>
    </row>
    <row r="86" spans="1:12" ht="14.4" x14ac:dyDescent="0.3">
      <c r="A86" s="23"/>
      <c r="B86" s="15"/>
      <c r="C86" s="11" t="s">
        <v>46</v>
      </c>
      <c r="D86" s="53" t="s">
        <v>17</v>
      </c>
      <c r="E86" s="48" t="s">
        <v>129</v>
      </c>
      <c r="F86" s="49" t="s">
        <v>128</v>
      </c>
      <c r="G86" s="50">
        <v>100</v>
      </c>
      <c r="H86" s="51">
        <v>44.45</v>
      </c>
      <c r="I86" s="50">
        <v>113</v>
      </c>
      <c r="J86" s="50">
        <v>14</v>
      </c>
      <c r="K86" s="50">
        <v>2</v>
      </c>
      <c r="L86" s="52">
        <v>9</v>
      </c>
    </row>
    <row r="87" spans="1:12" ht="14.4" x14ac:dyDescent="0.3">
      <c r="A87" s="23"/>
      <c r="B87" s="15"/>
      <c r="C87" s="11"/>
      <c r="D87" s="53" t="s">
        <v>124</v>
      </c>
      <c r="E87" s="48" t="s">
        <v>125</v>
      </c>
      <c r="F87" s="49" t="s">
        <v>126</v>
      </c>
      <c r="G87" s="50">
        <v>250</v>
      </c>
      <c r="H87" s="51">
        <v>10.74</v>
      </c>
      <c r="I87" s="50">
        <v>93</v>
      </c>
      <c r="J87" s="50">
        <v>2</v>
      </c>
      <c r="K87" s="50">
        <v>3</v>
      </c>
      <c r="L87" s="52">
        <v>14</v>
      </c>
    </row>
    <row r="88" spans="1:12" ht="14.4" x14ac:dyDescent="0.3">
      <c r="A88" s="23"/>
      <c r="B88" s="15"/>
      <c r="C88" s="11"/>
      <c r="D88" s="53" t="s">
        <v>32</v>
      </c>
      <c r="E88" s="48" t="s">
        <v>81</v>
      </c>
      <c r="F88" s="49" t="s">
        <v>100</v>
      </c>
      <c r="G88" s="50">
        <v>200</v>
      </c>
      <c r="H88" s="51">
        <v>5.69</v>
      </c>
      <c r="I88" s="50">
        <v>81</v>
      </c>
      <c r="J88" s="50">
        <v>0</v>
      </c>
      <c r="K88" s="50">
        <v>0</v>
      </c>
      <c r="L88" s="52">
        <v>20</v>
      </c>
    </row>
    <row r="89" spans="1:12" ht="14.4" x14ac:dyDescent="0.3">
      <c r="A89" s="23"/>
      <c r="B89" s="15"/>
      <c r="C89" s="11"/>
      <c r="D89" s="53" t="s">
        <v>37</v>
      </c>
      <c r="E89" s="60"/>
      <c r="F89" s="61" t="s">
        <v>44</v>
      </c>
      <c r="G89" s="62">
        <v>60</v>
      </c>
      <c r="H89" s="63">
        <v>17.41</v>
      </c>
      <c r="I89" s="63">
        <v>6</v>
      </c>
      <c r="J89" s="63">
        <v>0</v>
      </c>
      <c r="K89" s="63">
        <v>0</v>
      </c>
      <c r="L89" s="69">
        <v>6</v>
      </c>
    </row>
    <row r="90" spans="1:12" ht="14.4" x14ac:dyDescent="0.3">
      <c r="A90" s="23"/>
      <c r="B90" s="15"/>
      <c r="C90" s="11"/>
      <c r="D90" s="53" t="s">
        <v>38</v>
      </c>
      <c r="E90" s="60" t="s">
        <v>67</v>
      </c>
      <c r="F90" s="49" t="s">
        <v>45</v>
      </c>
      <c r="G90" s="50">
        <v>100</v>
      </c>
      <c r="H90" s="51">
        <v>12.16</v>
      </c>
      <c r="I90" s="50">
        <v>43</v>
      </c>
      <c r="J90" s="50">
        <v>0</v>
      </c>
      <c r="K90" s="50">
        <v>0</v>
      </c>
      <c r="L90" s="52">
        <v>10</v>
      </c>
    </row>
    <row r="91" spans="1:12" ht="14.4" x14ac:dyDescent="0.3">
      <c r="A91" s="24"/>
      <c r="B91" s="17"/>
      <c r="C91" s="8"/>
      <c r="D91" s="18" t="s">
        <v>22</v>
      </c>
      <c r="E91" s="18"/>
      <c r="F91" s="9"/>
      <c r="G91" s="19">
        <f>SUM(G85:G90)</f>
        <v>860</v>
      </c>
      <c r="H91" s="19">
        <f>SUM(H85:H90)</f>
        <v>104.19</v>
      </c>
      <c r="I91" s="19">
        <f>SUM(I85:I90)</f>
        <v>562</v>
      </c>
      <c r="J91" s="19">
        <f>SUM(J85:J90)</f>
        <v>22</v>
      </c>
      <c r="K91" s="19">
        <f>SUM(K85:K90)</f>
        <v>11</v>
      </c>
      <c r="L91" s="19">
        <f>SUM(L85:L90)</f>
        <v>95</v>
      </c>
    </row>
    <row r="92" spans="1:12" ht="15" thickBot="1" x14ac:dyDescent="0.3">
      <c r="A92" s="26"/>
      <c r="B92" s="27"/>
      <c r="C92" s="76"/>
      <c r="D92" s="77"/>
      <c r="E92" s="46"/>
      <c r="F92" s="28"/>
      <c r="G92" s="29"/>
      <c r="H92" s="29">
        <f>H84+H91</f>
        <v>122.03</v>
      </c>
      <c r="I92" s="29"/>
      <c r="J92" s="29"/>
      <c r="K92" s="29"/>
      <c r="L92" s="29"/>
    </row>
    <row r="93" spans="1:12" ht="14.4" x14ac:dyDescent="0.3">
      <c r="A93" s="14">
        <v>2</v>
      </c>
      <c r="B93" s="15">
        <v>2</v>
      </c>
      <c r="C93" s="22" t="s">
        <v>16</v>
      </c>
      <c r="D93" s="47" t="s">
        <v>21</v>
      </c>
      <c r="E93" s="48" t="s">
        <v>28</v>
      </c>
      <c r="F93" s="49" t="s">
        <v>29</v>
      </c>
      <c r="G93" s="50">
        <v>150</v>
      </c>
      <c r="H93" s="51">
        <v>13.18</v>
      </c>
      <c r="I93" s="50">
        <v>197</v>
      </c>
      <c r="J93" s="50">
        <v>5</v>
      </c>
      <c r="K93" s="50">
        <v>5</v>
      </c>
      <c r="L93" s="52">
        <v>33</v>
      </c>
    </row>
    <row r="94" spans="1:12" ht="14.4" x14ac:dyDescent="0.3">
      <c r="A94" s="14"/>
      <c r="B94" s="15"/>
      <c r="C94" s="11"/>
      <c r="D94" s="53" t="s">
        <v>17</v>
      </c>
      <c r="E94" s="48" t="s">
        <v>68</v>
      </c>
      <c r="F94" s="49" t="s">
        <v>69</v>
      </c>
      <c r="G94" s="50">
        <v>75</v>
      </c>
      <c r="H94" s="51">
        <v>30.32</v>
      </c>
      <c r="I94" s="50">
        <v>127</v>
      </c>
      <c r="J94" s="50">
        <v>14</v>
      </c>
      <c r="K94" s="50">
        <v>3</v>
      </c>
      <c r="L94" s="52">
        <v>10</v>
      </c>
    </row>
    <row r="95" spans="1:12" ht="15" thickBot="1" x14ac:dyDescent="0.35">
      <c r="A95" s="14"/>
      <c r="B95" s="15"/>
      <c r="C95" s="11"/>
      <c r="D95" s="53" t="s">
        <v>32</v>
      </c>
      <c r="E95" s="48" t="s">
        <v>49</v>
      </c>
      <c r="F95" s="49" t="s">
        <v>70</v>
      </c>
      <c r="G95" s="50">
        <v>200</v>
      </c>
      <c r="H95" s="51">
        <v>18.809999999999999</v>
      </c>
      <c r="I95" s="50">
        <v>135</v>
      </c>
      <c r="J95" s="50">
        <v>3.3</v>
      </c>
      <c r="K95" s="50">
        <v>3.5</v>
      </c>
      <c r="L95" s="52">
        <v>22.5</v>
      </c>
    </row>
    <row r="96" spans="1:12" ht="14.4" x14ac:dyDescent="0.3">
      <c r="A96" s="14"/>
      <c r="B96" s="15"/>
      <c r="C96" s="11"/>
      <c r="D96" s="54" t="s">
        <v>20</v>
      </c>
      <c r="E96" s="55" t="s">
        <v>71</v>
      </c>
      <c r="F96" s="56" t="s">
        <v>72</v>
      </c>
      <c r="G96" s="57">
        <v>40</v>
      </c>
      <c r="H96" s="58">
        <v>13.5</v>
      </c>
      <c r="I96" s="57">
        <v>56.6</v>
      </c>
      <c r="J96" s="57">
        <v>4.8</v>
      </c>
      <c r="K96" s="57">
        <v>4</v>
      </c>
      <c r="L96" s="59">
        <v>0.3</v>
      </c>
    </row>
    <row r="97" spans="1:12" ht="14.4" x14ac:dyDescent="0.3">
      <c r="A97" s="14"/>
      <c r="B97" s="15"/>
      <c r="C97" s="11"/>
      <c r="D97" s="53" t="s">
        <v>38</v>
      </c>
      <c r="E97" s="6"/>
      <c r="F97" s="35"/>
      <c r="G97" s="36"/>
      <c r="H97" s="36"/>
      <c r="I97" s="36"/>
      <c r="J97" s="36"/>
      <c r="K97" s="36"/>
      <c r="L97" s="36"/>
    </row>
    <row r="98" spans="1:12" ht="14.4" x14ac:dyDescent="0.3">
      <c r="A98" s="14"/>
      <c r="B98" s="15"/>
      <c r="C98" s="11"/>
      <c r="D98" s="6"/>
      <c r="E98" s="6"/>
      <c r="F98" s="35"/>
      <c r="G98" s="36"/>
      <c r="H98" s="36"/>
      <c r="I98" s="36"/>
      <c r="J98" s="36"/>
      <c r="K98" s="36"/>
      <c r="L98" s="36"/>
    </row>
    <row r="99" spans="1:12" ht="14.4" x14ac:dyDescent="0.3">
      <c r="A99" s="16"/>
      <c r="B99" s="17"/>
      <c r="C99" s="8"/>
      <c r="D99" s="18" t="s">
        <v>22</v>
      </c>
      <c r="E99" s="18"/>
      <c r="F99" s="9"/>
      <c r="G99" s="19">
        <f>SUM(G93:G98)</f>
        <v>465</v>
      </c>
      <c r="H99" s="19">
        <f>SUM(H93:H98)</f>
        <v>75.81</v>
      </c>
      <c r="I99" s="19">
        <f>SUM(I93:I98)</f>
        <v>515.6</v>
      </c>
      <c r="J99" s="19">
        <f>SUM(J93:J98)</f>
        <v>27.1</v>
      </c>
      <c r="K99" s="19">
        <f>SUM(K93:K98)</f>
        <v>15.5</v>
      </c>
      <c r="L99" s="19">
        <f>SUM(L93:L98)</f>
        <v>65.8</v>
      </c>
    </row>
    <row r="100" spans="1:12" ht="14.4" x14ac:dyDescent="0.3">
      <c r="A100" s="13">
        <f>A93</f>
        <v>2</v>
      </c>
      <c r="B100" s="13">
        <f>B93</f>
        <v>2</v>
      </c>
      <c r="C100" s="10" t="s">
        <v>19</v>
      </c>
      <c r="D100" s="47" t="s">
        <v>21</v>
      </c>
      <c r="E100" s="48" t="s">
        <v>60</v>
      </c>
      <c r="F100" s="49" t="s">
        <v>130</v>
      </c>
      <c r="G100" s="50">
        <v>150</v>
      </c>
      <c r="H100" s="51">
        <v>29.76</v>
      </c>
      <c r="I100" s="50">
        <v>139</v>
      </c>
      <c r="J100" s="50">
        <v>7.2</v>
      </c>
      <c r="K100" s="50">
        <v>6.5</v>
      </c>
      <c r="L100" s="52">
        <v>43.6</v>
      </c>
    </row>
    <row r="101" spans="1:12" ht="14.4" x14ac:dyDescent="0.3">
      <c r="A101" s="14"/>
      <c r="B101" s="15"/>
      <c r="C101" s="11" t="s">
        <v>46</v>
      </c>
      <c r="D101" s="53" t="s">
        <v>17</v>
      </c>
      <c r="E101" s="48" t="s">
        <v>41</v>
      </c>
      <c r="F101" s="49" t="s">
        <v>131</v>
      </c>
      <c r="G101" s="50">
        <v>70</v>
      </c>
      <c r="H101" s="51">
        <v>35</v>
      </c>
      <c r="I101" s="50">
        <v>103</v>
      </c>
      <c r="J101" s="50">
        <v>10</v>
      </c>
      <c r="K101" s="50">
        <v>5</v>
      </c>
      <c r="L101" s="52">
        <v>4</v>
      </c>
    </row>
    <row r="102" spans="1:12" ht="14.4" x14ac:dyDescent="0.3">
      <c r="A102" s="14"/>
      <c r="B102" s="15"/>
      <c r="C102" s="11"/>
      <c r="D102" s="53" t="s">
        <v>91</v>
      </c>
      <c r="E102" s="48" t="s">
        <v>96</v>
      </c>
      <c r="F102" s="49" t="s">
        <v>97</v>
      </c>
      <c r="G102" s="50">
        <v>250</v>
      </c>
      <c r="H102" s="51">
        <v>10.96</v>
      </c>
      <c r="I102" s="50">
        <v>118</v>
      </c>
      <c r="J102" s="50">
        <v>5</v>
      </c>
      <c r="K102" s="50">
        <v>3</v>
      </c>
      <c r="L102" s="52">
        <v>18</v>
      </c>
    </row>
    <row r="103" spans="1:12" ht="15" thickBot="1" x14ac:dyDescent="0.35">
      <c r="A103" s="14"/>
      <c r="B103" s="15"/>
      <c r="C103" s="11"/>
      <c r="D103" s="53" t="s">
        <v>32</v>
      </c>
      <c r="E103" s="48" t="s">
        <v>33</v>
      </c>
      <c r="F103" s="49" t="s">
        <v>117</v>
      </c>
      <c r="G103" s="50">
        <v>200</v>
      </c>
      <c r="H103" s="51">
        <v>17.57</v>
      </c>
      <c r="I103" s="50">
        <v>133</v>
      </c>
      <c r="J103" s="50">
        <v>3</v>
      </c>
      <c r="K103" s="50">
        <v>3</v>
      </c>
      <c r="L103" s="52">
        <v>22</v>
      </c>
    </row>
    <row r="104" spans="1:12" ht="14.4" x14ac:dyDescent="0.3">
      <c r="A104" s="14"/>
      <c r="B104" s="15"/>
      <c r="C104" s="11"/>
      <c r="D104" s="53" t="s">
        <v>37</v>
      </c>
      <c r="E104" s="60" t="s">
        <v>35</v>
      </c>
      <c r="F104" s="56" t="s">
        <v>73</v>
      </c>
      <c r="G104" s="57">
        <v>50</v>
      </c>
      <c r="H104" s="58">
        <v>14.29</v>
      </c>
      <c r="I104" s="57">
        <v>292</v>
      </c>
      <c r="J104" s="57">
        <v>5</v>
      </c>
      <c r="K104" s="57">
        <v>5</v>
      </c>
      <c r="L104" s="59">
        <v>50</v>
      </c>
    </row>
    <row r="105" spans="1:12" ht="14.4" x14ac:dyDescent="0.3">
      <c r="A105" s="14"/>
      <c r="B105" s="15"/>
      <c r="C105" s="11"/>
      <c r="D105" s="53" t="s">
        <v>38</v>
      </c>
      <c r="E105" s="7"/>
      <c r="F105" s="41"/>
      <c r="G105" s="44"/>
      <c r="H105" s="44"/>
      <c r="I105" s="44"/>
      <c r="J105" s="44"/>
      <c r="K105" s="44"/>
      <c r="L105" s="45">
        <v>16</v>
      </c>
    </row>
    <row r="106" spans="1:12" ht="14.4" x14ac:dyDescent="0.3">
      <c r="A106" s="16"/>
      <c r="B106" s="17"/>
      <c r="C106" s="8"/>
      <c r="D106" s="18" t="s">
        <v>22</v>
      </c>
      <c r="E106" s="18"/>
      <c r="F106" s="9"/>
      <c r="G106" s="19">
        <f>SUM(G100:G105)</f>
        <v>720</v>
      </c>
      <c r="H106" s="19">
        <f>SUM(H100:H105)</f>
        <v>107.57999999999998</v>
      </c>
      <c r="I106" s="19">
        <f>SUM(I100:I105)</f>
        <v>785</v>
      </c>
      <c r="J106" s="19">
        <f>SUM(J100:J105)</f>
        <v>30.2</v>
      </c>
      <c r="K106" s="19">
        <f>SUM(K100:K105)</f>
        <v>22.5</v>
      </c>
      <c r="L106" s="19">
        <f>SUM(L100:L105)</f>
        <v>153.6</v>
      </c>
    </row>
    <row r="107" spans="1:12" ht="15" thickBot="1" x14ac:dyDescent="0.3">
      <c r="A107" s="30"/>
      <c r="B107" s="30"/>
      <c r="C107" s="76"/>
      <c r="D107" s="77"/>
      <c r="E107" s="46"/>
      <c r="F107" s="28"/>
      <c r="G107" s="29"/>
      <c r="H107" s="29">
        <f>H99+H106</f>
        <v>183.39</v>
      </c>
      <c r="I107" s="29"/>
      <c r="J107" s="29"/>
      <c r="K107" s="29"/>
      <c r="L107" s="29"/>
    </row>
    <row r="108" spans="1:12" ht="14.4" x14ac:dyDescent="0.3">
      <c r="A108" s="20">
        <v>2</v>
      </c>
      <c r="B108" s="21">
        <v>3</v>
      </c>
      <c r="C108" s="22" t="s">
        <v>16</v>
      </c>
      <c r="D108" s="47" t="s">
        <v>21</v>
      </c>
      <c r="E108" s="48" t="s">
        <v>54</v>
      </c>
      <c r="F108" s="49" t="s">
        <v>55</v>
      </c>
      <c r="G108" s="50">
        <v>150</v>
      </c>
      <c r="H108" s="51">
        <v>13.94</v>
      </c>
      <c r="I108" s="50">
        <v>234</v>
      </c>
      <c r="J108" s="50">
        <v>8</v>
      </c>
      <c r="K108" s="50">
        <v>6</v>
      </c>
      <c r="L108" s="52">
        <v>36</v>
      </c>
    </row>
    <row r="109" spans="1:12" ht="14.4" x14ac:dyDescent="0.3">
      <c r="A109" s="23"/>
      <c r="B109" s="15"/>
      <c r="C109" s="11"/>
      <c r="D109" s="53" t="s">
        <v>17</v>
      </c>
      <c r="E109" s="48" t="s">
        <v>62</v>
      </c>
      <c r="F109" s="49" t="s">
        <v>74</v>
      </c>
      <c r="G109" s="50">
        <v>80</v>
      </c>
      <c r="H109" s="51">
        <v>34.32</v>
      </c>
      <c r="I109" s="50">
        <v>187</v>
      </c>
      <c r="J109" s="50">
        <v>14</v>
      </c>
      <c r="K109" s="50">
        <v>9</v>
      </c>
      <c r="L109" s="52">
        <v>13</v>
      </c>
    </row>
    <row r="110" spans="1:12" ht="15" thickBot="1" x14ac:dyDescent="0.35">
      <c r="A110" s="23"/>
      <c r="B110" s="15"/>
      <c r="C110" s="11"/>
      <c r="D110" s="53" t="s">
        <v>32</v>
      </c>
      <c r="E110" s="48" t="s">
        <v>35</v>
      </c>
      <c r="F110" s="49" t="s">
        <v>26</v>
      </c>
      <c r="G110" s="50">
        <v>200</v>
      </c>
      <c r="H110" s="51">
        <v>15.18</v>
      </c>
      <c r="I110" s="50">
        <v>92</v>
      </c>
      <c r="J110" s="50">
        <v>1</v>
      </c>
      <c r="K110" s="50">
        <v>0</v>
      </c>
      <c r="L110" s="52">
        <v>21</v>
      </c>
    </row>
    <row r="111" spans="1:12" ht="15.75" customHeight="1" x14ac:dyDescent="0.3">
      <c r="A111" s="23"/>
      <c r="B111" s="15"/>
      <c r="C111" s="11"/>
      <c r="D111" s="54" t="s">
        <v>20</v>
      </c>
      <c r="E111" s="55" t="s">
        <v>75</v>
      </c>
      <c r="F111" s="56" t="s">
        <v>76</v>
      </c>
      <c r="G111" s="57">
        <v>60</v>
      </c>
      <c r="H111" s="58">
        <v>7.19</v>
      </c>
      <c r="I111" s="57">
        <v>70</v>
      </c>
      <c r="J111" s="57">
        <v>1</v>
      </c>
      <c r="K111" s="57">
        <v>4</v>
      </c>
      <c r="L111" s="59">
        <v>7</v>
      </c>
    </row>
    <row r="112" spans="1:12" ht="15" thickBot="1" x14ac:dyDescent="0.35">
      <c r="A112" s="23"/>
      <c r="B112" s="15"/>
      <c r="C112" s="11"/>
      <c r="D112" s="53" t="s">
        <v>37</v>
      </c>
      <c r="E112" s="7"/>
      <c r="F112" s="41"/>
      <c r="G112" s="42"/>
      <c r="H112" s="42"/>
      <c r="I112" s="42"/>
      <c r="J112" s="42"/>
      <c r="K112" s="42">
        <v>0</v>
      </c>
      <c r="L112" s="43">
        <v>9</v>
      </c>
    </row>
    <row r="113" spans="1:12" ht="14.4" x14ac:dyDescent="0.3">
      <c r="A113" s="23"/>
      <c r="B113" s="15"/>
      <c r="C113" s="11"/>
      <c r="D113" s="53" t="s">
        <v>38</v>
      </c>
      <c r="E113" s="6"/>
      <c r="F113" s="35"/>
      <c r="G113" s="36"/>
      <c r="H113" s="36"/>
      <c r="I113" s="36"/>
      <c r="J113" s="36"/>
      <c r="K113" s="36"/>
      <c r="L113" s="36"/>
    </row>
    <row r="114" spans="1:12" ht="14.4" x14ac:dyDescent="0.3">
      <c r="A114" s="23"/>
      <c r="B114" s="15"/>
      <c r="C114" s="11"/>
      <c r="D114" s="6"/>
      <c r="E114" s="6"/>
      <c r="F114" s="35"/>
      <c r="G114" s="36"/>
      <c r="H114" s="36"/>
      <c r="I114" s="36"/>
      <c r="J114" s="36"/>
      <c r="K114" s="36"/>
      <c r="L114" s="36"/>
    </row>
    <row r="115" spans="1:12" ht="14.4" x14ac:dyDescent="0.3">
      <c r="A115" s="24"/>
      <c r="B115" s="17"/>
      <c r="C115" s="8"/>
      <c r="D115" s="18" t="s">
        <v>22</v>
      </c>
      <c r="E115" s="18"/>
      <c r="F115" s="9"/>
      <c r="G115" s="19">
        <f>SUM(G108:G114)</f>
        <v>490</v>
      </c>
      <c r="H115" s="19">
        <f t="shared" ref="H115:I115" si="1">SUM(H108:H114)</f>
        <v>70.63</v>
      </c>
      <c r="I115" s="19">
        <f t="shared" si="1"/>
        <v>583</v>
      </c>
      <c r="J115" s="19">
        <f t="shared" ref="J115:L115" si="2">SUM(J108:J114)</f>
        <v>24</v>
      </c>
      <c r="K115" s="19">
        <f t="shared" si="2"/>
        <v>19</v>
      </c>
      <c r="L115" s="19">
        <f t="shared" si="2"/>
        <v>86</v>
      </c>
    </row>
    <row r="116" spans="1:12" ht="14.4" x14ac:dyDescent="0.3">
      <c r="A116" s="25">
        <f>A108</f>
        <v>2</v>
      </c>
      <c r="B116" s="13">
        <f>B108</f>
        <v>3</v>
      </c>
      <c r="C116" s="10" t="s">
        <v>19</v>
      </c>
      <c r="D116" s="47" t="s">
        <v>21</v>
      </c>
      <c r="E116" s="48" t="s">
        <v>39</v>
      </c>
      <c r="F116" s="49" t="s">
        <v>40</v>
      </c>
      <c r="G116" s="50">
        <v>150</v>
      </c>
      <c r="H116" s="51">
        <v>15.82</v>
      </c>
      <c r="I116" s="50">
        <v>204</v>
      </c>
      <c r="J116" s="50">
        <v>4</v>
      </c>
      <c r="K116" s="50">
        <v>5</v>
      </c>
      <c r="L116" s="52">
        <v>37</v>
      </c>
    </row>
    <row r="117" spans="1:12" ht="14.4" x14ac:dyDescent="0.3">
      <c r="A117" s="23"/>
      <c r="B117" s="15"/>
      <c r="C117" s="11" t="s">
        <v>46</v>
      </c>
      <c r="D117" s="53" t="s">
        <v>17</v>
      </c>
      <c r="E117" s="48" t="s">
        <v>30</v>
      </c>
      <c r="F117" s="49" t="s">
        <v>133</v>
      </c>
      <c r="G117" s="50">
        <v>100</v>
      </c>
      <c r="H117" s="51">
        <v>35.29</v>
      </c>
      <c r="I117" s="50">
        <v>126</v>
      </c>
      <c r="J117" s="50">
        <v>14</v>
      </c>
      <c r="K117" s="50">
        <v>6</v>
      </c>
      <c r="L117" s="52">
        <v>4</v>
      </c>
    </row>
    <row r="118" spans="1:12" ht="14.4" x14ac:dyDescent="0.3">
      <c r="A118" s="23"/>
      <c r="B118" s="15"/>
      <c r="C118" s="11"/>
      <c r="D118" s="53" t="s">
        <v>91</v>
      </c>
      <c r="E118" s="48" t="s">
        <v>113</v>
      </c>
      <c r="F118" s="49" t="s">
        <v>132</v>
      </c>
      <c r="G118" s="50">
        <v>250</v>
      </c>
      <c r="H118" s="51">
        <v>18.41</v>
      </c>
      <c r="I118" s="50">
        <v>133</v>
      </c>
      <c r="J118" s="50">
        <v>2</v>
      </c>
      <c r="K118" s="50">
        <v>6</v>
      </c>
      <c r="L118" s="52">
        <v>17</v>
      </c>
    </row>
    <row r="119" spans="1:12" ht="14.4" x14ac:dyDescent="0.3">
      <c r="A119" s="23"/>
      <c r="B119" s="15"/>
      <c r="C119" s="11"/>
      <c r="D119" s="53" t="s">
        <v>32</v>
      </c>
      <c r="E119" s="48" t="s">
        <v>35</v>
      </c>
      <c r="F119" s="49" t="s">
        <v>58</v>
      </c>
      <c r="G119" s="50">
        <v>200</v>
      </c>
      <c r="H119" s="51">
        <v>19.7</v>
      </c>
      <c r="I119" s="50">
        <v>34</v>
      </c>
      <c r="J119" s="50">
        <v>2</v>
      </c>
      <c r="K119" s="50">
        <v>0</v>
      </c>
      <c r="L119" s="52">
        <v>7</v>
      </c>
    </row>
    <row r="120" spans="1:12" ht="14.4" x14ac:dyDescent="0.3">
      <c r="A120" s="23"/>
      <c r="B120" s="15"/>
      <c r="C120" s="11"/>
      <c r="D120" s="53" t="s">
        <v>38</v>
      </c>
      <c r="E120" s="60" t="s">
        <v>51</v>
      </c>
      <c r="F120" s="49" t="s">
        <v>52</v>
      </c>
      <c r="G120" s="50">
        <v>25</v>
      </c>
      <c r="H120" s="51">
        <v>23.63</v>
      </c>
      <c r="I120" s="50">
        <v>89</v>
      </c>
      <c r="J120" s="50">
        <v>6</v>
      </c>
      <c r="K120" s="50">
        <v>7</v>
      </c>
      <c r="L120" s="52">
        <v>0</v>
      </c>
    </row>
    <row r="121" spans="1:12" ht="14.4" x14ac:dyDescent="0.3">
      <c r="A121" s="23"/>
      <c r="B121" s="15"/>
      <c r="C121" s="11"/>
      <c r="D121" s="70"/>
      <c r="E121" s="7"/>
      <c r="F121" s="41"/>
      <c r="G121" s="44"/>
      <c r="H121" s="44"/>
      <c r="I121" s="44"/>
      <c r="J121" s="44"/>
      <c r="K121" s="44"/>
      <c r="L121" s="75"/>
    </row>
    <row r="122" spans="1:12" ht="14.4" x14ac:dyDescent="0.3">
      <c r="A122" s="24"/>
      <c r="B122" s="17"/>
      <c r="C122" s="8"/>
      <c r="D122" s="18" t="s">
        <v>22</v>
      </c>
      <c r="E122" s="18"/>
      <c r="F122" s="9"/>
      <c r="G122" s="19">
        <f>SUM(G116:G120)</f>
        <v>725</v>
      </c>
      <c r="H122" s="19">
        <f>SUM(H116:H120)</f>
        <v>112.85</v>
      </c>
      <c r="I122" s="19">
        <f>SUM(I116:I120)</f>
        <v>586</v>
      </c>
      <c r="J122" s="19">
        <f>SUM(J116:J120)</f>
        <v>28</v>
      </c>
      <c r="K122" s="19">
        <f>SUM(K116:K120)</f>
        <v>24</v>
      </c>
      <c r="L122" s="19">
        <f>SUM(L116:L120)</f>
        <v>65</v>
      </c>
    </row>
    <row r="123" spans="1:12" ht="15" thickBot="1" x14ac:dyDescent="0.3">
      <c r="A123" s="26">
        <f>A108</f>
        <v>2</v>
      </c>
      <c r="B123" s="27">
        <f>B108</f>
        <v>3</v>
      </c>
      <c r="C123" s="76" t="s">
        <v>4</v>
      </c>
      <c r="D123" s="77"/>
      <c r="E123" s="46"/>
      <c r="F123" s="28"/>
      <c r="G123" s="29">
        <f>G115+G122</f>
        <v>1215</v>
      </c>
      <c r="H123" s="29">
        <f>H115+H122</f>
        <v>183.48</v>
      </c>
      <c r="I123" s="29"/>
      <c r="J123" s="29">
        <f>J115+J122</f>
        <v>52</v>
      </c>
      <c r="K123" s="29">
        <f>K115+K122</f>
        <v>43</v>
      </c>
      <c r="L123" s="29">
        <f>L115+L122</f>
        <v>151</v>
      </c>
    </row>
    <row r="124" spans="1:12" ht="14.4" x14ac:dyDescent="0.3">
      <c r="A124" s="20">
        <v>2</v>
      </c>
      <c r="B124" s="21">
        <v>4</v>
      </c>
      <c r="C124" s="22" t="s">
        <v>16</v>
      </c>
      <c r="D124" s="47" t="s">
        <v>21</v>
      </c>
      <c r="E124" s="48" t="s">
        <v>77</v>
      </c>
      <c r="F124" s="49" t="s">
        <v>78</v>
      </c>
      <c r="G124" s="50">
        <v>100</v>
      </c>
      <c r="H124" s="51">
        <v>10.18</v>
      </c>
      <c r="I124" s="50">
        <v>75.900000000000006</v>
      </c>
      <c r="J124" s="50">
        <v>2.5</v>
      </c>
      <c r="K124" s="50">
        <v>2.9</v>
      </c>
      <c r="L124" s="52">
        <v>9.6999999999999993</v>
      </c>
    </row>
    <row r="125" spans="1:12" ht="14.4" x14ac:dyDescent="0.3">
      <c r="A125" s="23"/>
      <c r="B125" s="15"/>
      <c r="C125" s="11"/>
      <c r="D125" s="53" t="s">
        <v>17</v>
      </c>
      <c r="E125" s="48" t="s">
        <v>79</v>
      </c>
      <c r="F125" s="49" t="s">
        <v>80</v>
      </c>
      <c r="G125" s="50">
        <v>200</v>
      </c>
      <c r="H125" s="51">
        <v>52.17</v>
      </c>
      <c r="I125" s="50">
        <v>225.7</v>
      </c>
      <c r="J125" s="50">
        <v>24.8</v>
      </c>
      <c r="K125" s="50">
        <v>6.2</v>
      </c>
      <c r="L125" s="52">
        <v>17.5</v>
      </c>
    </row>
    <row r="126" spans="1:12" ht="15" thickBot="1" x14ac:dyDescent="0.35">
      <c r="A126" s="23"/>
      <c r="B126" s="15"/>
      <c r="C126" s="11"/>
      <c r="D126" s="53" t="s">
        <v>32</v>
      </c>
      <c r="E126" s="48" t="s">
        <v>81</v>
      </c>
      <c r="F126" s="49" t="s">
        <v>65</v>
      </c>
      <c r="G126" s="50">
        <v>200</v>
      </c>
      <c r="H126" s="51">
        <v>5.23</v>
      </c>
      <c r="I126" s="50">
        <v>81</v>
      </c>
      <c r="J126" s="50">
        <v>0.5</v>
      </c>
      <c r="K126" s="50">
        <v>0</v>
      </c>
      <c r="L126" s="52">
        <v>19.8</v>
      </c>
    </row>
    <row r="127" spans="1:12" ht="15" thickBot="1" x14ac:dyDescent="0.35">
      <c r="A127" s="23"/>
      <c r="B127" s="15"/>
      <c r="C127" s="11"/>
      <c r="D127" s="54" t="s">
        <v>20</v>
      </c>
      <c r="E127" s="55"/>
      <c r="F127" s="56"/>
      <c r="G127" s="57"/>
      <c r="H127" s="58"/>
      <c r="I127" s="57"/>
      <c r="J127" s="57"/>
      <c r="K127" s="57"/>
      <c r="L127" s="59"/>
    </row>
    <row r="128" spans="1:12" ht="14.4" x14ac:dyDescent="0.3">
      <c r="A128" s="23"/>
      <c r="B128" s="15"/>
      <c r="C128" s="11"/>
      <c r="D128" s="53" t="s">
        <v>37</v>
      </c>
      <c r="E128" s="60" t="s">
        <v>35</v>
      </c>
      <c r="F128" s="56" t="s">
        <v>53</v>
      </c>
      <c r="G128" s="57">
        <v>75</v>
      </c>
      <c r="H128" s="58">
        <v>11.99</v>
      </c>
      <c r="I128" s="57">
        <v>438.7</v>
      </c>
      <c r="J128" s="57">
        <v>7</v>
      </c>
      <c r="K128" s="57">
        <v>8.1</v>
      </c>
      <c r="L128" s="59">
        <v>74.900000000000006</v>
      </c>
    </row>
    <row r="129" spans="1:12" ht="14.4" x14ac:dyDescent="0.3">
      <c r="A129" s="23"/>
      <c r="B129" s="15"/>
      <c r="C129" s="11"/>
      <c r="D129" s="53" t="s">
        <v>38</v>
      </c>
      <c r="E129" s="6"/>
      <c r="F129" s="35"/>
      <c r="G129" s="36"/>
      <c r="H129" s="36"/>
      <c r="I129" s="36"/>
      <c r="J129" s="36"/>
      <c r="K129" s="36"/>
      <c r="L129" s="36"/>
    </row>
    <row r="130" spans="1:12" ht="14.4" x14ac:dyDescent="0.3">
      <c r="A130" s="24"/>
      <c r="B130" s="17"/>
      <c r="C130" s="8"/>
      <c r="D130" s="18" t="s">
        <v>22</v>
      </c>
      <c r="E130" s="18"/>
      <c r="F130" s="9"/>
      <c r="G130" s="19">
        <f>SUM(G124:G129)</f>
        <v>575</v>
      </c>
      <c r="H130" s="19">
        <f>SUM(H124:H129)</f>
        <v>79.569999999999993</v>
      </c>
      <c r="I130" s="19">
        <f>SUM(I124:I129)</f>
        <v>821.3</v>
      </c>
      <c r="J130" s="19">
        <f>SUM(J124:J129)</f>
        <v>34.799999999999997</v>
      </c>
      <c r="K130" s="19">
        <f>SUM(K124:K129)</f>
        <v>17.2</v>
      </c>
      <c r="L130" s="19">
        <f>SUM(L124:L129)</f>
        <v>121.9</v>
      </c>
    </row>
    <row r="131" spans="1:12" ht="14.4" x14ac:dyDescent="0.3">
      <c r="A131" s="25">
        <f>A124</f>
        <v>2</v>
      </c>
      <c r="B131" s="13">
        <f>B124</f>
        <v>4</v>
      </c>
      <c r="C131" s="10" t="s">
        <v>19</v>
      </c>
      <c r="D131" s="47" t="s">
        <v>21</v>
      </c>
      <c r="E131" s="48" t="s">
        <v>77</v>
      </c>
      <c r="F131" s="49" t="s">
        <v>78</v>
      </c>
      <c r="G131" s="50">
        <v>100</v>
      </c>
      <c r="H131" s="51">
        <v>12.33</v>
      </c>
      <c r="I131" s="50">
        <v>75.900000000000006</v>
      </c>
      <c r="J131" s="50">
        <v>2.5</v>
      </c>
      <c r="K131" s="50">
        <v>2.9</v>
      </c>
      <c r="L131" s="52">
        <v>9.6999999999999993</v>
      </c>
    </row>
    <row r="132" spans="1:12" ht="14.4" x14ac:dyDescent="0.3">
      <c r="A132" s="23"/>
      <c r="B132" s="15"/>
      <c r="C132" s="11" t="s">
        <v>46</v>
      </c>
      <c r="D132" s="53" t="s">
        <v>17</v>
      </c>
      <c r="E132" s="48" t="s">
        <v>79</v>
      </c>
      <c r="F132" s="49" t="s">
        <v>80</v>
      </c>
      <c r="G132" s="50">
        <v>250</v>
      </c>
      <c r="H132" s="51">
        <v>68.33</v>
      </c>
      <c r="I132" s="50">
        <v>282.10000000000002</v>
      </c>
      <c r="J132" s="50">
        <v>31</v>
      </c>
      <c r="K132" s="50">
        <v>7.8</v>
      </c>
      <c r="L132" s="52">
        <v>22</v>
      </c>
    </row>
    <row r="133" spans="1:12" ht="14.4" x14ac:dyDescent="0.3">
      <c r="A133" s="23"/>
      <c r="B133" s="15"/>
      <c r="C133" s="11"/>
      <c r="D133" s="53" t="s">
        <v>32</v>
      </c>
      <c r="E133" s="48" t="s">
        <v>81</v>
      </c>
      <c r="F133" s="49" t="s">
        <v>65</v>
      </c>
      <c r="G133" s="50">
        <v>200</v>
      </c>
      <c r="H133" s="51">
        <v>20</v>
      </c>
      <c r="I133" s="50">
        <v>81</v>
      </c>
      <c r="J133" s="50">
        <v>0.5</v>
      </c>
      <c r="K133" s="50">
        <v>0</v>
      </c>
      <c r="L133" s="52">
        <v>19.8</v>
      </c>
    </row>
    <row r="134" spans="1:12" ht="14.4" x14ac:dyDescent="0.3">
      <c r="A134" s="23"/>
      <c r="B134" s="15"/>
      <c r="C134" s="11"/>
      <c r="D134" s="54" t="s">
        <v>20</v>
      </c>
      <c r="E134" s="72"/>
      <c r="F134" s="65"/>
      <c r="G134" s="66"/>
      <c r="H134" s="67"/>
      <c r="I134" s="66"/>
      <c r="J134" s="66"/>
      <c r="K134" s="66"/>
      <c r="L134" s="68"/>
    </row>
    <row r="135" spans="1:12" ht="14.4" x14ac:dyDescent="0.3">
      <c r="A135" s="23"/>
      <c r="B135" s="15"/>
      <c r="C135" s="11"/>
      <c r="D135" s="53" t="s">
        <v>37</v>
      </c>
      <c r="E135" s="60"/>
      <c r="F135" s="61"/>
      <c r="G135" s="62"/>
      <c r="H135" s="63"/>
      <c r="I135" s="63"/>
      <c r="J135" s="63"/>
      <c r="K135" s="63"/>
      <c r="L135" s="69"/>
    </row>
    <row r="136" spans="1:12" ht="14.4" x14ac:dyDescent="0.3">
      <c r="A136" s="23"/>
      <c r="B136" s="15"/>
      <c r="C136" s="11"/>
      <c r="D136" s="53" t="s">
        <v>38</v>
      </c>
      <c r="E136" s="60"/>
      <c r="F136" s="49"/>
      <c r="G136" s="50"/>
      <c r="H136" s="51"/>
      <c r="I136" s="50"/>
      <c r="J136" s="50"/>
      <c r="K136" s="50"/>
      <c r="L136" s="52"/>
    </row>
    <row r="137" spans="1:12" ht="14.4" x14ac:dyDescent="0.3">
      <c r="A137" s="24"/>
      <c r="B137" s="17"/>
      <c r="C137" s="8"/>
      <c r="D137" s="18" t="s">
        <v>22</v>
      </c>
      <c r="E137" s="18"/>
      <c r="F137" s="9"/>
      <c r="G137" s="19">
        <f>SUM(G131:G136)</f>
        <v>550</v>
      </c>
      <c r="H137" s="19">
        <f>SUM(H131:H136)</f>
        <v>100.66</v>
      </c>
      <c r="I137" s="19">
        <f>SUM(I131:I136)</f>
        <v>439</v>
      </c>
      <c r="J137" s="19">
        <f>SUM(J131:J136)</f>
        <v>34</v>
      </c>
      <c r="K137" s="19">
        <f>SUM(K131:K136)</f>
        <v>10.7</v>
      </c>
      <c r="L137" s="19">
        <f>SUM(L131:L136)</f>
        <v>51.5</v>
      </c>
    </row>
    <row r="138" spans="1:12" ht="15" thickBot="1" x14ac:dyDescent="0.3">
      <c r="A138" s="26">
        <f>A124</f>
        <v>2</v>
      </c>
      <c r="B138" s="27">
        <f>B124</f>
        <v>4</v>
      </c>
      <c r="C138" s="76" t="s">
        <v>4</v>
      </c>
      <c r="D138" s="77"/>
      <c r="E138" s="46"/>
      <c r="F138" s="28"/>
      <c r="G138" s="29">
        <f>G130+G137</f>
        <v>1125</v>
      </c>
      <c r="H138" s="29">
        <f>H130+H137</f>
        <v>180.23</v>
      </c>
      <c r="I138" s="29"/>
      <c r="J138" s="29">
        <f>J130+J137</f>
        <v>68.8</v>
      </c>
      <c r="K138" s="29">
        <f>K130+K137</f>
        <v>27.9</v>
      </c>
      <c r="L138" s="29">
        <f>L130+L137</f>
        <v>173.4</v>
      </c>
    </row>
    <row r="139" spans="1:12" ht="14.4" x14ac:dyDescent="0.3">
      <c r="A139" s="20">
        <v>2</v>
      </c>
      <c r="B139" s="21">
        <v>5</v>
      </c>
      <c r="C139" s="22" t="s">
        <v>16</v>
      </c>
      <c r="D139" s="47" t="s">
        <v>21</v>
      </c>
      <c r="E139" s="48" t="s">
        <v>51</v>
      </c>
      <c r="F139" s="49" t="s">
        <v>52</v>
      </c>
      <c r="G139" s="50">
        <v>20</v>
      </c>
      <c r="H139" s="51">
        <v>14.02</v>
      </c>
      <c r="I139" s="50">
        <v>71.5</v>
      </c>
      <c r="J139" s="50">
        <v>4.7</v>
      </c>
      <c r="K139" s="50">
        <v>5.8</v>
      </c>
      <c r="L139" s="52">
        <v>0</v>
      </c>
    </row>
    <row r="140" spans="1:12" ht="14.4" x14ac:dyDescent="0.3">
      <c r="A140" s="23"/>
      <c r="B140" s="15"/>
      <c r="C140" s="11"/>
      <c r="D140" s="53" t="s">
        <v>17</v>
      </c>
      <c r="E140" s="48" t="s">
        <v>82</v>
      </c>
      <c r="F140" s="49" t="s">
        <v>83</v>
      </c>
      <c r="G140" s="50">
        <v>200</v>
      </c>
      <c r="H140" s="51">
        <v>49.21</v>
      </c>
      <c r="I140" s="50">
        <v>314.60000000000002</v>
      </c>
      <c r="J140" s="50">
        <v>27.3</v>
      </c>
      <c r="K140" s="50">
        <v>8.1</v>
      </c>
      <c r="L140" s="52">
        <v>33.200000000000003</v>
      </c>
    </row>
    <row r="141" spans="1:12" ht="15" thickBot="1" x14ac:dyDescent="0.35">
      <c r="A141" s="23"/>
      <c r="B141" s="15"/>
      <c r="C141" s="11"/>
      <c r="D141" s="53" t="s">
        <v>32</v>
      </c>
      <c r="E141" s="48" t="s">
        <v>84</v>
      </c>
      <c r="F141" s="49" t="s">
        <v>43</v>
      </c>
      <c r="G141" s="50">
        <v>200</v>
      </c>
      <c r="H141" s="51">
        <v>2.38</v>
      </c>
      <c r="I141" s="50">
        <v>27.9</v>
      </c>
      <c r="J141" s="50">
        <v>0.3</v>
      </c>
      <c r="K141" s="50">
        <v>0</v>
      </c>
      <c r="L141" s="52">
        <v>6.7</v>
      </c>
    </row>
    <row r="142" spans="1:12" ht="14.4" x14ac:dyDescent="0.3">
      <c r="A142" s="23"/>
      <c r="B142" s="15"/>
      <c r="C142" s="11"/>
      <c r="D142" s="54" t="s">
        <v>20</v>
      </c>
      <c r="E142" s="55" t="s">
        <v>35</v>
      </c>
      <c r="F142" s="56" t="s">
        <v>36</v>
      </c>
      <c r="G142" s="57">
        <v>80</v>
      </c>
      <c r="H142" s="58">
        <v>13.94</v>
      </c>
      <c r="I142" s="57">
        <v>62.2</v>
      </c>
      <c r="J142" s="57">
        <v>1.21</v>
      </c>
      <c r="K142" s="57">
        <v>3.7</v>
      </c>
      <c r="L142" s="59">
        <v>5.9</v>
      </c>
    </row>
    <row r="143" spans="1:12" ht="15" thickBot="1" x14ac:dyDescent="0.35">
      <c r="A143" s="23"/>
      <c r="B143" s="15"/>
      <c r="C143" s="11"/>
      <c r="D143" s="53" t="s">
        <v>37</v>
      </c>
      <c r="E143" s="7"/>
      <c r="F143" s="41"/>
      <c r="G143" s="42"/>
      <c r="H143" s="42"/>
      <c r="I143" s="42"/>
      <c r="J143" s="42"/>
      <c r="K143" s="42"/>
      <c r="L143" s="43">
        <v>9</v>
      </c>
    </row>
    <row r="144" spans="1:12" ht="14.4" x14ac:dyDescent="0.3">
      <c r="A144" s="23"/>
      <c r="B144" s="15"/>
      <c r="C144" s="11"/>
      <c r="D144" s="53" t="s">
        <v>38</v>
      </c>
      <c r="E144" s="6"/>
      <c r="F144" s="35"/>
      <c r="G144" s="36"/>
      <c r="H144" s="36"/>
      <c r="I144" s="36"/>
      <c r="J144" s="36"/>
      <c r="K144" s="36"/>
      <c r="L144" s="36"/>
    </row>
    <row r="145" spans="1:12" ht="15.75" customHeight="1" x14ac:dyDescent="0.3">
      <c r="A145" s="24"/>
      <c r="B145" s="17"/>
      <c r="C145" s="8"/>
      <c r="D145" s="18" t="s">
        <v>22</v>
      </c>
      <c r="E145" s="18"/>
      <c r="F145" s="9"/>
      <c r="G145" s="19">
        <f>SUM(G139:G144)</f>
        <v>500</v>
      </c>
      <c r="H145" s="19">
        <f>SUM(H139:H144)</f>
        <v>79.55</v>
      </c>
      <c r="I145" s="19">
        <f>SUM(I139:I144)</f>
        <v>476.2</v>
      </c>
      <c r="J145" s="19">
        <f>SUM(J139:J144)</f>
        <v>33.51</v>
      </c>
      <c r="K145" s="19">
        <f>SUM(K139:K144)</f>
        <v>17.599999999999998</v>
      </c>
      <c r="L145" s="19">
        <f>SUM(L139:L144)</f>
        <v>54.800000000000004</v>
      </c>
    </row>
    <row r="146" spans="1:12" ht="14.4" x14ac:dyDescent="0.3">
      <c r="A146" s="25">
        <f>A139</f>
        <v>2</v>
      </c>
      <c r="B146" s="13">
        <f>B139</f>
        <v>5</v>
      </c>
      <c r="C146" s="10" t="s">
        <v>19</v>
      </c>
      <c r="D146" s="47" t="s">
        <v>21</v>
      </c>
      <c r="E146" s="48" t="s">
        <v>84</v>
      </c>
      <c r="F146" s="49" t="s">
        <v>43</v>
      </c>
      <c r="G146" s="50">
        <v>200</v>
      </c>
      <c r="H146" s="51">
        <v>2.38</v>
      </c>
      <c r="I146" s="50">
        <v>27.9</v>
      </c>
      <c r="J146" s="50">
        <v>0.3</v>
      </c>
      <c r="K146" s="50">
        <v>0</v>
      </c>
      <c r="L146" s="52">
        <v>6.7</v>
      </c>
    </row>
    <row r="147" spans="1:12" ht="14.4" x14ac:dyDescent="0.3">
      <c r="A147" s="23"/>
      <c r="B147" s="15"/>
      <c r="C147" s="11" t="s">
        <v>46</v>
      </c>
      <c r="D147" s="53" t="s">
        <v>17</v>
      </c>
      <c r="E147" s="48" t="s">
        <v>82</v>
      </c>
      <c r="F147" s="49" t="s">
        <v>83</v>
      </c>
      <c r="G147" s="50">
        <v>250</v>
      </c>
      <c r="H147" s="51">
        <v>61.51</v>
      </c>
      <c r="I147" s="50">
        <v>393.3</v>
      </c>
      <c r="J147" s="50">
        <v>34.1</v>
      </c>
      <c r="K147" s="50">
        <v>10.1</v>
      </c>
      <c r="L147" s="52">
        <v>41.5</v>
      </c>
    </row>
    <row r="148" spans="1:12" ht="14.4" x14ac:dyDescent="0.3">
      <c r="A148" s="23"/>
      <c r="B148" s="15"/>
      <c r="C148" s="11"/>
      <c r="D148" s="53" t="s">
        <v>32</v>
      </c>
      <c r="E148" s="48" t="s">
        <v>84</v>
      </c>
      <c r="F148" s="49" t="s">
        <v>43</v>
      </c>
      <c r="G148" s="50">
        <v>200</v>
      </c>
      <c r="H148" s="51">
        <v>2.38</v>
      </c>
      <c r="I148" s="50">
        <v>27.9</v>
      </c>
      <c r="J148" s="50">
        <v>0.3</v>
      </c>
      <c r="K148" s="50">
        <v>0</v>
      </c>
      <c r="L148" s="52">
        <v>6.7</v>
      </c>
    </row>
    <row r="149" spans="1:12" ht="14.4" x14ac:dyDescent="0.3">
      <c r="A149" s="23"/>
      <c r="B149" s="15"/>
      <c r="C149" s="11"/>
      <c r="D149" s="54" t="s">
        <v>20</v>
      </c>
      <c r="E149" s="72" t="s">
        <v>35</v>
      </c>
      <c r="F149" s="65" t="s">
        <v>36</v>
      </c>
      <c r="G149" s="66">
        <v>100</v>
      </c>
      <c r="H149" s="67">
        <v>17.420000000000002</v>
      </c>
      <c r="I149" s="66">
        <v>92</v>
      </c>
      <c r="J149" s="66">
        <v>1.7</v>
      </c>
      <c r="K149" s="66">
        <v>5.3</v>
      </c>
      <c r="L149" s="68">
        <v>9</v>
      </c>
    </row>
    <row r="150" spans="1:12" ht="14.4" x14ac:dyDescent="0.3">
      <c r="A150" s="23"/>
      <c r="B150" s="15"/>
      <c r="C150" s="11"/>
      <c r="D150" s="53" t="s">
        <v>37</v>
      </c>
      <c r="E150" s="60"/>
      <c r="F150" s="61"/>
      <c r="G150" s="62"/>
      <c r="H150" s="63"/>
      <c r="I150" s="63"/>
      <c r="J150" s="63"/>
      <c r="K150" s="63"/>
      <c r="L150" s="69"/>
    </row>
    <row r="151" spans="1:12" ht="14.4" x14ac:dyDescent="0.3">
      <c r="A151" s="23"/>
      <c r="B151" s="15"/>
      <c r="C151" s="11"/>
      <c r="D151" s="53" t="s">
        <v>38</v>
      </c>
      <c r="E151" s="60"/>
      <c r="F151" s="49" t="s">
        <v>85</v>
      </c>
      <c r="G151" s="50">
        <v>43</v>
      </c>
      <c r="H151" s="51">
        <v>14.85</v>
      </c>
      <c r="I151" s="50">
        <v>145.9</v>
      </c>
      <c r="J151" s="50">
        <v>0.5</v>
      </c>
      <c r="K151" s="50">
        <v>0</v>
      </c>
      <c r="L151" s="52">
        <v>35.799999999999997</v>
      </c>
    </row>
    <row r="152" spans="1:12" ht="14.4" x14ac:dyDescent="0.3">
      <c r="A152" s="23"/>
      <c r="B152" s="15"/>
      <c r="C152" s="11"/>
      <c r="D152" s="6"/>
      <c r="E152" s="6"/>
      <c r="F152" s="35"/>
      <c r="G152" s="36"/>
      <c r="H152" s="36"/>
      <c r="I152" s="36"/>
      <c r="J152" s="36"/>
      <c r="K152" s="36"/>
      <c r="L152" s="36"/>
    </row>
    <row r="153" spans="1:12" ht="14.4" x14ac:dyDescent="0.3">
      <c r="A153" s="24"/>
      <c r="B153" s="17"/>
      <c r="C153" s="8"/>
      <c r="D153" s="18" t="s">
        <v>22</v>
      </c>
      <c r="E153" s="18"/>
      <c r="F153" s="9"/>
      <c r="G153" s="19">
        <f>SUM(G146:G152)</f>
        <v>793</v>
      </c>
      <c r="H153" s="19">
        <f t="shared" ref="H153:I153" si="3">SUM(H146:H152)</f>
        <v>98.539999999999992</v>
      </c>
      <c r="I153" s="19">
        <f t="shared" si="3"/>
        <v>686.99999999999989</v>
      </c>
      <c r="J153" s="19">
        <f>SUM(J146:J152)</f>
        <v>36.9</v>
      </c>
      <c r="K153" s="19">
        <f>SUM(K146:K152)</f>
        <v>15.399999999999999</v>
      </c>
      <c r="L153" s="19">
        <f>SUM(L146:L152)</f>
        <v>99.7</v>
      </c>
    </row>
    <row r="154" spans="1:12" x14ac:dyDescent="0.25">
      <c r="H154" s="2">
        <f>H145+H153</f>
        <v>178.08999999999997</v>
      </c>
    </row>
  </sheetData>
  <mergeCells count="15">
    <mergeCell ref="K76:L76"/>
    <mergeCell ref="K77:L77"/>
    <mergeCell ref="C92:D92"/>
    <mergeCell ref="C107:D107"/>
    <mergeCell ref="C123:D123"/>
    <mergeCell ref="C138:D138"/>
    <mergeCell ref="C76:F76"/>
    <mergeCell ref="C62:D62"/>
    <mergeCell ref="C75:D75"/>
    <mergeCell ref="C21:D21"/>
    <mergeCell ref="C1:F1"/>
    <mergeCell ref="K1:L1"/>
    <mergeCell ref="K2:L2"/>
    <mergeCell ref="C35:D35"/>
    <mergeCell ref="C48:D48"/>
  </mergeCells>
  <pageMargins left="0.7" right="0.7" top="0.75" bottom="0.75" header="0.3" footer="0.3"/>
  <pageSetup paperSize="9" scale="63" fitToHeight="0" orientation="portrait" r:id="rId1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us3r</cp:lastModifiedBy>
  <cp:lastPrinted>2025-05-30T10:23:29Z</cp:lastPrinted>
  <dcterms:created xsi:type="dcterms:W3CDTF">2022-05-16T14:23:56Z</dcterms:created>
  <dcterms:modified xsi:type="dcterms:W3CDTF">2025-05-30T11:00:18Z</dcterms:modified>
</cp:coreProperties>
</file>